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hew\Desktop\RubberExports\"/>
    </mc:Choice>
  </mc:AlternateContent>
  <xr:revisionPtr revIDLastSave="0" documentId="13_ncr:1_{A713628F-5834-46F9-B0A1-A9FFF35BD739}" xr6:coauthVersionLast="46" xr6:coauthVersionMax="46" xr10:uidLastSave="{00000000-0000-0000-0000-000000000000}"/>
  <bookViews>
    <workbookView xWindow="-110" yWindow="-110" windowWidth="19420" windowHeight="10420" tabRatio="291" activeTab="2" xr2:uid="{04539112-816B-4BEA-BD0B-3B1E456742DA}"/>
  </bookViews>
  <sheets>
    <sheet name="Definitions" sheetId="10" r:id="rId1"/>
    <sheet name="Table" sheetId="8" r:id="rId2"/>
    <sheet name="Chart" sheetId="9" r:id="rId3"/>
    <sheet name="    " sheetId="21" r:id="rId4"/>
    <sheet name="     " sheetId="20" r:id="rId5"/>
    <sheet name="      " sheetId="19" r:id="rId6"/>
    <sheet name="                               " sheetId="22" r:id="rId7"/>
    <sheet name="                              " sheetId="18" r:id="rId8"/>
    <sheet name="ChartData" sheetId="7" r:id="rId9"/>
    <sheet name="DataSummary40011000" sheetId="6" r:id="rId10"/>
    <sheet name="DataSummary40012100" sheetId="17" r:id="rId11"/>
    <sheet name="DataSummary40012200" sheetId="16" r:id="rId12"/>
    <sheet name="DataSummary40012900" sheetId="15" r:id="rId13"/>
    <sheet name="DataSummaryAll" sheetId="3" r:id="rId14"/>
    <sheet name="Summary40011000" sheetId="5" r:id="rId15"/>
    <sheet name="Summary40012100" sheetId="14" r:id="rId16"/>
    <sheet name="Summary40012200" sheetId="13" r:id="rId17"/>
    <sheet name="Summary40012900" sheetId="12" r:id="rId18"/>
    <sheet name="SummaryAll" sheetId="2" r:id="rId19"/>
    <sheet name="DataSummaryOther" sheetId="4" r:id="rId20"/>
    <sheet name="Master" sheetId="11" r:id="rId21"/>
  </sheets>
  <externalReferences>
    <externalReference r:id="rId22"/>
    <externalReference r:id="rId23"/>
    <externalReference r:id="rId24"/>
    <externalReference r:id="rId2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38" i="8" l="1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AC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AC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AC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AC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AC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AC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AC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AC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AC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AC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AC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AC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DJ7" i="7"/>
  <c r="DI7" i="7"/>
  <c r="DH7" i="7"/>
  <c r="DG7" i="7"/>
  <c r="DF7" i="7"/>
  <c r="DE7" i="7"/>
  <c r="DD7" i="7"/>
  <c r="DC7" i="7"/>
  <c r="DB7" i="7"/>
  <c r="DA7" i="7"/>
  <c r="CZ7" i="7"/>
  <c r="CY7" i="7"/>
  <c r="CX7" i="7"/>
  <c r="CW7" i="7"/>
  <c r="CV7" i="7"/>
  <c r="CU7" i="7"/>
  <c r="CT7" i="7"/>
  <c r="CS7" i="7"/>
  <c r="CR7" i="7"/>
  <c r="CQ7" i="7"/>
  <c r="CP7" i="7"/>
  <c r="CO7" i="7"/>
  <c r="CN7" i="7"/>
  <c r="CM7" i="7"/>
  <c r="CL7" i="7"/>
  <c r="CG7" i="7"/>
  <c r="CF7" i="7"/>
  <c r="CE7" i="7"/>
  <c r="CD7" i="7"/>
  <c r="CC7" i="7"/>
  <c r="CB7" i="7"/>
  <c r="CA7" i="7"/>
  <c r="BZ7" i="7"/>
  <c r="BY7" i="7"/>
  <c r="BX7" i="7"/>
  <c r="BW7" i="7"/>
  <c r="BV7" i="7"/>
  <c r="BU7" i="7"/>
  <c r="BT7" i="7"/>
  <c r="BS7" i="7"/>
  <c r="BR7" i="7"/>
  <c r="BQ7" i="7"/>
  <c r="BP7" i="7"/>
  <c r="BO7" i="7"/>
  <c r="BN7" i="7"/>
  <c r="BM7" i="7"/>
  <c r="BL7" i="7"/>
  <c r="BK7" i="7"/>
  <c r="BJ7" i="7"/>
  <c r="BI7" i="7"/>
  <c r="BD7" i="7"/>
  <c r="BC7" i="7"/>
  <c r="BB7" i="7"/>
  <c r="BA7" i="7"/>
  <c r="AZ7" i="7"/>
  <c r="AY7" i="7"/>
  <c r="AX7" i="7"/>
  <c r="AW7" i="7"/>
  <c r="AV7" i="7"/>
  <c r="AU7" i="7"/>
  <c r="AT7" i="7"/>
  <c r="AS7" i="7"/>
  <c r="AR7" i="7"/>
  <c r="AQ7" i="7"/>
  <c r="AP7" i="7"/>
  <c r="AO7" i="7"/>
  <c r="AN7" i="7"/>
  <c r="AM7" i="7"/>
  <c r="AL7" i="7"/>
  <c r="AK7" i="7"/>
  <c r="AJ7" i="7"/>
  <c r="AI7" i="7"/>
  <c r="AH7" i="7"/>
  <c r="AG7" i="7"/>
  <c r="AF7" i="7"/>
  <c r="AA7" i="7"/>
  <c r="Z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C7" i="7"/>
  <c r="A7" i="7"/>
  <c r="DJ8" i="7"/>
  <c r="DI8" i="7"/>
  <c r="DH8" i="7"/>
  <c r="DG8" i="7"/>
  <c r="DF8" i="7"/>
  <c r="DE8" i="7"/>
  <c r="DD8" i="7"/>
  <c r="DC8" i="7"/>
  <c r="DB8" i="7"/>
  <c r="DA8" i="7"/>
  <c r="CZ8" i="7"/>
  <c r="CY8" i="7"/>
  <c r="CX8" i="7"/>
  <c r="CW8" i="7"/>
  <c r="CV8" i="7"/>
  <c r="CU8" i="7"/>
  <c r="CT8" i="7"/>
  <c r="CS8" i="7"/>
  <c r="CR8" i="7"/>
  <c r="CQ8" i="7"/>
  <c r="CP8" i="7"/>
  <c r="CO8" i="7"/>
  <c r="CN8" i="7"/>
  <c r="CM8" i="7"/>
  <c r="CL8" i="7"/>
  <c r="CG8" i="7"/>
  <c r="CF8" i="7"/>
  <c r="CE8" i="7"/>
  <c r="CD8" i="7"/>
  <c r="CC8" i="7"/>
  <c r="CB8" i="7"/>
  <c r="CA8" i="7"/>
  <c r="BZ8" i="7"/>
  <c r="BY8" i="7"/>
  <c r="BX8" i="7"/>
  <c r="BW8" i="7"/>
  <c r="BV8" i="7"/>
  <c r="BU8" i="7"/>
  <c r="BT8" i="7"/>
  <c r="BS8" i="7"/>
  <c r="BR8" i="7"/>
  <c r="BQ8" i="7"/>
  <c r="BP8" i="7"/>
  <c r="BO8" i="7"/>
  <c r="BN8" i="7"/>
  <c r="BM8" i="7"/>
  <c r="BL8" i="7"/>
  <c r="BK8" i="7"/>
  <c r="BJ8" i="7"/>
  <c r="BI8" i="7"/>
  <c r="BD8" i="7"/>
  <c r="BC8" i="7"/>
  <c r="BB8" i="7"/>
  <c r="BA8" i="7"/>
  <c r="AZ8" i="7"/>
  <c r="AY8" i="7"/>
  <c r="AX8" i="7"/>
  <c r="AW8" i="7"/>
  <c r="AV8" i="7"/>
  <c r="AU8" i="7"/>
  <c r="AT8" i="7"/>
  <c r="AS8" i="7"/>
  <c r="AR8" i="7"/>
  <c r="AQ8" i="7"/>
  <c r="AP8" i="7"/>
  <c r="AO8" i="7"/>
  <c r="AN8" i="7"/>
  <c r="AM8" i="7"/>
  <c r="AL8" i="7"/>
  <c r="AK8" i="7"/>
  <c r="AJ8" i="7"/>
  <c r="AI8" i="7"/>
  <c r="AH8" i="7"/>
  <c r="AG8" i="7"/>
  <c r="AF8" i="7"/>
  <c r="AA8" i="7"/>
  <c r="Z8" i="7"/>
  <c r="Y8" i="7"/>
  <c r="X8" i="7"/>
  <c r="W8" i="7"/>
  <c r="V8" i="7"/>
  <c r="U8" i="7"/>
  <c r="T8" i="7"/>
  <c r="S8" i="7"/>
  <c r="R8" i="7"/>
  <c r="Q8" i="7"/>
  <c r="P8" i="7"/>
  <c r="O8" i="7"/>
  <c r="N8" i="7"/>
  <c r="M8" i="7"/>
  <c r="L8" i="7"/>
  <c r="K8" i="7"/>
  <c r="J8" i="7"/>
  <c r="I8" i="7"/>
  <c r="H8" i="7"/>
  <c r="G8" i="7"/>
  <c r="F8" i="7"/>
  <c r="E8" i="7"/>
  <c r="D8" i="7"/>
  <c r="C8" i="7"/>
  <c r="A8" i="7"/>
  <c r="DJ5" i="7"/>
  <c r="DI5" i="7"/>
  <c r="DH5" i="7"/>
  <c r="DG5" i="7"/>
  <c r="DF5" i="7"/>
  <c r="DE5" i="7"/>
  <c r="DD5" i="7"/>
  <c r="DC5" i="7"/>
  <c r="DB5" i="7"/>
  <c r="DA5" i="7"/>
  <c r="CZ5" i="7"/>
  <c r="CY5" i="7"/>
  <c r="CX5" i="7"/>
  <c r="CW5" i="7"/>
  <c r="CV5" i="7"/>
  <c r="CU5" i="7"/>
  <c r="CT5" i="7"/>
  <c r="CS5" i="7"/>
  <c r="CR5" i="7"/>
  <c r="CQ5" i="7"/>
  <c r="CP5" i="7"/>
  <c r="CO5" i="7"/>
  <c r="CN5" i="7"/>
  <c r="CM5" i="7"/>
  <c r="CL5" i="7"/>
  <c r="CG5" i="7"/>
  <c r="CF5" i="7"/>
  <c r="CE5" i="7"/>
  <c r="CD5" i="7"/>
  <c r="CC5" i="7"/>
  <c r="CB5" i="7"/>
  <c r="CA5" i="7"/>
  <c r="BZ5" i="7"/>
  <c r="BY5" i="7"/>
  <c r="BX5" i="7"/>
  <c r="BW5" i="7"/>
  <c r="BV5" i="7"/>
  <c r="BU5" i="7"/>
  <c r="BT5" i="7"/>
  <c r="BS5" i="7"/>
  <c r="BR5" i="7"/>
  <c r="BQ5" i="7"/>
  <c r="BP5" i="7"/>
  <c r="BO5" i="7"/>
  <c r="BN5" i="7"/>
  <c r="BM5" i="7"/>
  <c r="BL5" i="7"/>
  <c r="BK5" i="7"/>
  <c r="BJ5" i="7"/>
  <c r="BI5" i="7"/>
  <c r="BD5" i="7"/>
  <c r="BC5" i="7"/>
  <c r="BB5" i="7"/>
  <c r="BA5" i="7"/>
  <c r="AZ5" i="7"/>
  <c r="AY5" i="7"/>
  <c r="AX5" i="7"/>
  <c r="AW5" i="7"/>
  <c r="AV5" i="7"/>
  <c r="AU5" i="7"/>
  <c r="AT5" i="7"/>
  <c r="AS5" i="7"/>
  <c r="AR5" i="7"/>
  <c r="AQ5" i="7"/>
  <c r="AP5" i="7"/>
  <c r="AO5" i="7"/>
  <c r="AN5" i="7"/>
  <c r="AM5" i="7"/>
  <c r="AL5" i="7"/>
  <c r="AK5" i="7"/>
  <c r="AJ5" i="7"/>
  <c r="AI5" i="7"/>
  <c r="AH5" i="7"/>
  <c r="AG5" i="7"/>
  <c r="AF5" i="7"/>
  <c r="AA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A5" i="7"/>
  <c r="DJ6" i="7"/>
  <c r="DI6" i="7"/>
  <c r="DH6" i="7"/>
  <c r="DG6" i="7"/>
  <c r="DF6" i="7"/>
  <c r="DE6" i="7"/>
  <c r="DD6" i="7"/>
  <c r="DC6" i="7"/>
  <c r="DB6" i="7"/>
  <c r="DA6" i="7"/>
  <c r="CZ6" i="7"/>
  <c r="CY6" i="7"/>
  <c r="CX6" i="7"/>
  <c r="CW6" i="7"/>
  <c r="CV6" i="7"/>
  <c r="CU6" i="7"/>
  <c r="CT6" i="7"/>
  <c r="CS6" i="7"/>
  <c r="CR6" i="7"/>
  <c r="CQ6" i="7"/>
  <c r="CP6" i="7"/>
  <c r="CO6" i="7"/>
  <c r="CN6" i="7"/>
  <c r="CM6" i="7"/>
  <c r="CL6" i="7"/>
  <c r="CG6" i="7"/>
  <c r="CF6" i="7"/>
  <c r="CE6" i="7"/>
  <c r="CD6" i="7"/>
  <c r="CC6" i="7"/>
  <c r="CB6" i="7"/>
  <c r="CA6" i="7"/>
  <c r="BZ6" i="7"/>
  <c r="BY6" i="7"/>
  <c r="BX6" i="7"/>
  <c r="BW6" i="7"/>
  <c r="BV6" i="7"/>
  <c r="BU6" i="7"/>
  <c r="BT6" i="7"/>
  <c r="BS6" i="7"/>
  <c r="BR6" i="7"/>
  <c r="BQ6" i="7"/>
  <c r="BP6" i="7"/>
  <c r="BO6" i="7"/>
  <c r="BN6" i="7"/>
  <c r="BM6" i="7"/>
  <c r="BL6" i="7"/>
  <c r="BK6" i="7"/>
  <c r="BJ6" i="7"/>
  <c r="BI6" i="7"/>
  <c r="BD6" i="7"/>
  <c r="BC6" i="7"/>
  <c r="BB6" i="7"/>
  <c r="BA6" i="7"/>
  <c r="AZ6" i="7"/>
  <c r="AY6" i="7"/>
  <c r="AX6" i="7"/>
  <c r="AW6" i="7"/>
  <c r="AV6" i="7"/>
  <c r="AU6" i="7"/>
  <c r="AT6" i="7"/>
  <c r="AS6" i="7"/>
  <c r="AR6" i="7"/>
  <c r="AQ6" i="7"/>
  <c r="AP6" i="7"/>
  <c r="AO6" i="7"/>
  <c r="AN6" i="7"/>
  <c r="AM6" i="7"/>
  <c r="AL6" i="7"/>
  <c r="AK6" i="7"/>
  <c r="AJ6" i="7"/>
  <c r="AI6" i="7"/>
  <c r="AH6" i="7"/>
  <c r="AG6" i="7"/>
  <c r="AF6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C6" i="7"/>
  <c r="A6" i="7"/>
  <c r="AC37" i="8"/>
  <c r="AC36" i="8"/>
  <c r="AC9" i="8"/>
  <c r="AC8" i="8"/>
  <c r="Y2" i="15"/>
  <c r="M2" i="2"/>
  <c r="AC24" i="8"/>
  <c r="AC25" i="8"/>
  <c r="AC17" i="8"/>
  <c r="C2" i="7"/>
  <c r="A3" i="7"/>
  <c r="A4" i="7"/>
  <c r="AA34" i="8" l="1"/>
  <c r="AA22" i="8"/>
  <c r="AA15" i="8"/>
  <c r="AA6" i="8"/>
  <c r="AA2" i="7"/>
  <c r="BD2" i="7"/>
  <c r="DJ2" i="7"/>
  <c r="CG2" i="7"/>
  <c r="Z34" i="8" l="1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DI2" i="7" l="1"/>
  <c r="DH2" i="7"/>
  <c r="DG2" i="7"/>
  <c r="DF2" i="7"/>
  <c r="DE2" i="7"/>
  <c r="DD2" i="7"/>
  <c r="DC2" i="7"/>
  <c r="DB2" i="7"/>
  <c r="DA2" i="7"/>
  <c r="CZ2" i="7"/>
  <c r="CY2" i="7"/>
  <c r="CX2" i="7"/>
  <c r="CW2" i="7"/>
  <c r="CV2" i="7"/>
  <c r="CU2" i="7"/>
  <c r="CT2" i="7"/>
  <c r="CS2" i="7"/>
  <c r="CR2" i="7"/>
  <c r="CQ2" i="7"/>
  <c r="CP2" i="7"/>
  <c r="CO2" i="7"/>
  <c r="CN2" i="7"/>
  <c r="CM2" i="7"/>
  <c r="CL2" i="7"/>
  <c r="CF2" i="7"/>
  <c r="CE2" i="7"/>
  <c r="CD2" i="7"/>
  <c r="CC2" i="7"/>
  <c r="CB2" i="7"/>
  <c r="CA2" i="7"/>
  <c r="BZ2" i="7"/>
  <c r="BY2" i="7"/>
  <c r="BX2" i="7"/>
  <c r="BW2" i="7"/>
  <c r="BV2" i="7"/>
  <c r="BU2" i="7"/>
  <c r="BT2" i="7"/>
  <c r="BS2" i="7"/>
  <c r="BR2" i="7"/>
  <c r="BQ2" i="7"/>
  <c r="BP2" i="7"/>
  <c r="BO2" i="7"/>
  <c r="BN2" i="7"/>
  <c r="BM2" i="7"/>
  <c r="BL2" i="7"/>
  <c r="BK2" i="7"/>
  <c r="BJ2" i="7"/>
  <c r="BI2" i="7"/>
  <c r="BC2" i="7"/>
  <c r="BB2" i="7"/>
  <c r="BA2" i="7"/>
  <c r="AZ2" i="7"/>
  <c r="AY2" i="7"/>
  <c r="AX2" i="7"/>
  <c r="AW2" i="7"/>
  <c r="AV2" i="7"/>
  <c r="AU2" i="7"/>
  <c r="AT2" i="7"/>
  <c r="AS2" i="7"/>
  <c r="AR2" i="7"/>
  <c r="AQ2" i="7"/>
  <c r="AP2" i="7"/>
  <c r="AO2" i="7"/>
  <c r="AN2" i="7"/>
  <c r="AM2" i="7"/>
  <c r="AL2" i="7"/>
  <c r="AK2" i="7"/>
  <c r="AJ2" i="7"/>
  <c r="AI2" i="7"/>
  <c r="AH2" i="7"/>
  <c r="AG2" i="7"/>
  <c r="AF2" i="7"/>
  <c r="A34" i="15"/>
  <c r="A5" i="15"/>
  <c r="A4" i="15"/>
  <c r="A3" i="15"/>
  <c r="Z2" i="15"/>
  <c r="X2" i="15"/>
  <c r="W2" i="15"/>
  <c r="V2" i="15"/>
  <c r="U2" i="15"/>
  <c r="T2" i="15"/>
  <c r="S2" i="15"/>
  <c r="R2" i="15"/>
  <c r="Q2" i="15"/>
  <c r="P2" i="15"/>
  <c r="O2" i="15"/>
  <c r="N2" i="15"/>
  <c r="M2" i="15"/>
  <c r="L2" i="15"/>
  <c r="K2" i="15"/>
  <c r="J2" i="15"/>
  <c r="I2" i="15"/>
  <c r="H2" i="15"/>
  <c r="G2" i="15"/>
  <c r="F2" i="15"/>
  <c r="E2" i="15"/>
  <c r="D2" i="15"/>
  <c r="C2" i="15"/>
  <c r="B2" i="15"/>
  <c r="A34" i="16"/>
  <c r="A5" i="16"/>
  <c r="A4" i="16"/>
  <c r="A3" i="16"/>
  <c r="Z2" i="16"/>
  <c r="Y2" i="16"/>
  <c r="X2" i="16"/>
  <c r="W2" i="16"/>
  <c r="V2" i="16"/>
  <c r="U2" i="16"/>
  <c r="T2" i="16"/>
  <c r="S2" i="16"/>
  <c r="R2" i="16"/>
  <c r="Q2" i="16"/>
  <c r="P2" i="16"/>
  <c r="O2" i="16"/>
  <c r="N2" i="16"/>
  <c r="M2" i="16"/>
  <c r="L2" i="16"/>
  <c r="K2" i="16"/>
  <c r="J2" i="16"/>
  <c r="I2" i="16"/>
  <c r="H2" i="16"/>
  <c r="G2" i="16"/>
  <c r="F2" i="16"/>
  <c r="E2" i="16"/>
  <c r="D2" i="16"/>
  <c r="C2" i="16"/>
  <c r="B2" i="16"/>
  <c r="A34" i="17"/>
  <c r="A5" i="17"/>
  <c r="A4" i="17"/>
  <c r="A3" i="17"/>
  <c r="Z2" i="17"/>
  <c r="Y2" i="17"/>
  <c r="X2" i="17"/>
  <c r="W2" i="17"/>
  <c r="V2" i="17"/>
  <c r="U2" i="17"/>
  <c r="T2" i="17"/>
  <c r="S2" i="17"/>
  <c r="R2" i="17"/>
  <c r="Q2" i="17"/>
  <c r="P2" i="17"/>
  <c r="O2" i="17"/>
  <c r="N2" i="17"/>
  <c r="M2" i="17"/>
  <c r="L2" i="17"/>
  <c r="K2" i="17"/>
  <c r="J2" i="17"/>
  <c r="I2" i="17"/>
  <c r="H2" i="17"/>
  <c r="G2" i="17"/>
  <c r="F2" i="17"/>
  <c r="E2" i="17"/>
  <c r="D2" i="17"/>
  <c r="C2" i="17"/>
  <c r="B2" i="17"/>
  <c r="AH2" i="12"/>
  <c r="E2" i="12"/>
  <c r="D2" i="12"/>
  <c r="C2" i="12"/>
  <c r="A1" i="12"/>
  <c r="AH2" i="13"/>
  <c r="E2" i="13"/>
  <c r="D2" i="13"/>
  <c r="C2" i="13"/>
  <c r="A1" i="13"/>
  <c r="A4" i="12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4" i="13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H2" i="14"/>
  <c r="E2" i="14"/>
  <c r="D2" i="14"/>
  <c r="C2" i="14"/>
  <c r="A1" i="14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1" i="5"/>
  <c r="AH2" i="5"/>
  <c r="E2" i="5"/>
  <c r="D2" i="5"/>
  <c r="C2" i="5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L2" i="2"/>
  <c r="K2" i="2"/>
  <c r="J2" i="2"/>
  <c r="I2" i="2"/>
  <c r="H2" i="2"/>
  <c r="G2" i="2"/>
  <c r="F2" i="2"/>
  <c r="E2" i="2"/>
  <c r="D2" i="2"/>
  <c r="C2" i="2"/>
  <c r="FL1" i="11"/>
  <c r="GA1" i="11" s="1"/>
  <c r="GQ4" i="11"/>
  <c r="GP4" i="11"/>
  <c r="AG2" i="12" s="1"/>
  <c r="A33" i="15" s="1"/>
  <c r="GO4" i="11"/>
  <c r="AF2" i="12" s="1"/>
  <c r="A32" i="15" s="1"/>
  <c r="GN4" i="11"/>
  <c r="AE2" i="12" s="1"/>
  <c r="A31" i="15" s="1"/>
  <c r="GM4" i="11"/>
  <c r="AD2" i="12" s="1"/>
  <c r="A30" i="15" s="1"/>
  <c r="GL4" i="11"/>
  <c r="AC2" i="12" s="1"/>
  <c r="A29" i="15" s="1"/>
  <c r="GK4" i="11"/>
  <c r="AB2" i="12" s="1"/>
  <c r="A28" i="15" s="1"/>
  <c r="GJ4" i="11"/>
  <c r="AA2" i="12" s="1"/>
  <c r="A27" i="15" s="1"/>
  <c r="GI4" i="11"/>
  <c r="Z2" i="12" s="1"/>
  <c r="A26" i="15" s="1"/>
  <c r="GH4" i="11"/>
  <c r="Y2" i="12" s="1"/>
  <c r="A25" i="15" s="1"/>
  <c r="GG4" i="11"/>
  <c r="X2" i="12" s="1"/>
  <c r="A24" i="15" s="1"/>
  <c r="GF4" i="11"/>
  <c r="W2" i="12" s="1"/>
  <c r="A23" i="15" s="1"/>
  <c r="GE4" i="11"/>
  <c r="V2" i="12" s="1"/>
  <c r="A22" i="15" s="1"/>
  <c r="GD4" i="11"/>
  <c r="U2" i="12" s="1"/>
  <c r="A21" i="15" s="1"/>
  <c r="GC4" i="11"/>
  <c r="T2" i="12" s="1"/>
  <c r="A20" i="15" s="1"/>
  <c r="GB4" i="11"/>
  <c r="S2" i="12" s="1"/>
  <c r="A19" i="15" s="1"/>
  <c r="GA4" i="11"/>
  <c r="R2" i="12" s="1"/>
  <c r="A18" i="15" s="1"/>
  <c r="FZ4" i="11"/>
  <c r="Q2" i="12" s="1"/>
  <c r="A17" i="15" s="1"/>
  <c r="FY4" i="11"/>
  <c r="P2" i="12" s="1"/>
  <c r="A16" i="15" s="1"/>
  <c r="FX4" i="11"/>
  <c r="O2" i="12" s="1"/>
  <c r="A15" i="15" s="1"/>
  <c r="FW4" i="11"/>
  <c r="N2" i="12" s="1"/>
  <c r="A14" i="15" s="1"/>
  <c r="FV4" i="11"/>
  <c r="M2" i="12" s="1"/>
  <c r="A13" i="15" s="1"/>
  <c r="FU4" i="11"/>
  <c r="L2" i="12" s="1"/>
  <c r="A12" i="15" s="1"/>
  <c r="FT4" i="11"/>
  <c r="K2" i="12" s="1"/>
  <c r="A11" i="15" s="1"/>
  <c r="FS4" i="11"/>
  <c r="J2" i="12" s="1"/>
  <c r="A10" i="15" s="1"/>
  <c r="FR4" i="11"/>
  <c r="I2" i="12" s="1"/>
  <c r="A9" i="15" s="1"/>
  <c r="FQ4" i="11"/>
  <c r="H2" i="12" s="1"/>
  <c r="A8" i="15" s="1"/>
  <c r="FP4" i="11"/>
  <c r="G2" i="12" s="1"/>
  <c r="A7" i="15" s="1"/>
  <c r="FO4" i="11"/>
  <c r="F2" i="12" s="1"/>
  <c r="A6" i="15" s="1"/>
  <c r="FN4" i="11"/>
  <c r="FM4" i="11"/>
  <c r="FL4" i="11"/>
  <c r="GQ3" i="11"/>
  <c r="GP3" i="11"/>
  <c r="GO3" i="11"/>
  <c r="GN3" i="11"/>
  <c r="GM3" i="11"/>
  <c r="GL3" i="11"/>
  <c r="GK3" i="11"/>
  <c r="GJ3" i="11"/>
  <c r="GI3" i="11"/>
  <c r="GH3" i="11"/>
  <c r="GG3" i="11"/>
  <c r="GF3" i="11"/>
  <c r="GE3" i="11"/>
  <c r="GD3" i="11"/>
  <c r="GC3" i="11"/>
  <c r="GB3" i="11"/>
  <c r="GA3" i="11"/>
  <c r="FZ3" i="11"/>
  <c r="FY3" i="11"/>
  <c r="FX3" i="11"/>
  <c r="FW3" i="11"/>
  <c r="FV3" i="11"/>
  <c r="FU3" i="11"/>
  <c r="FT3" i="11"/>
  <c r="FS3" i="11"/>
  <c r="FR3" i="11"/>
  <c r="FQ3" i="11"/>
  <c r="FP3" i="11"/>
  <c r="FO3" i="11"/>
  <c r="FN3" i="11"/>
  <c r="FM3" i="11"/>
  <c r="FL3" i="11"/>
  <c r="FJ4" i="11"/>
  <c r="FI4" i="11"/>
  <c r="AG2" i="13" s="1"/>
  <c r="A33" i="16" s="1"/>
  <c r="FH4" i="11"/>
  <c r="AF2" i="13" s="1"/>
  <c r="A32" i="16" s="1"/>
  <c r="FG4" i="11"/>
  <c r="AE2" i="13" s="1"/>
  <c r="A31" i="16" s="1"/>
  <c r="FF4" i="11"/>
  <c r="AD2" i="13" s="1"/>
  <c r="A30" i="16" s="1"/>
  <c r="FE4" i="11"/>
  <c r="AC2" i="13" s="1"/>
  <c r="A29" i="16" s="1"/>
  <c r="FD4" i="11"/>
  <c r="AB2" i="13" s="1"/>
  <c r="A28" i="16" s="1"/>
  <c r="FC4" i="11"/>
  <c r="AA2" i="13" s="1"/>
  <c r="A27" i="16" s="1"/>
  <c r="FB4" i="11"/>
  <c r="Z2" i="13" s="1"/>
  <c r="A26" i="16" s="1"/>
  <c r="FA4" i="11"/>
  <c r="Y2" i="13" s="1"/>
  <c r="A25" i="16" s="1"/>
  <c r="EZ4" i="11"/>
  <c r="X2" i="13" s="1"/>
  <c r="A24" i="16" s="1"/>
  <c r="EY4" i="11"/>
  <c r="W2" i="13" s="1"/>
  <c r="A23" i="16" s="1"/>
  <c r="EX4" i="11"/>
  <c r="V2" i="13" s="1"/>
  <c r="A22" i="16" s="1"/>
  <c r="EW4" i="11"/>
  <c r="U2" i="13" s="1"/>
  <c r="A21" i="16" s="1"/>
  <c r="EV4" i="11"/>
  <c r="T2" i="13" s="1"/>
  <c r="A20" i="16" s="1"/>
  <c r="EU4" i="11"/>
  <c r="S2" i="13" s="1"/>
  <c r="A19" i="16" s="1"/>
  <c r="ET4" i="11"/>
  <c r="R2" i="13" s="1"/>
  <c r="A18" i="16" s="1"/>
  <c r="ES4" i="11"/>
  <c r="Q2" i="13" s="1"/>
  <c r="A17" i="16" s="1"/>
  <c r="ER4" i="11"/>
  <c r="P2" i="13" s="1"/>
  <c r="A16" i="16" s="1"/>
  <c r="EQ4" i="11"/>
  <c r="O2" i="13" s="1"/>
  <c r="A15" i="16" s="1"/>
  <c r="EP4" i="11"/>
  <c r="N2" i="13" s="1"/>
  <c r="A14" i="16" s="1"/>
  <c r="EO4" i="11"/>
  <c r="M2" i="13" s="1"/>
  <c r="A13" i="16" s="1"/>
  <c r="EN4" i="11"/>
  <c r="L2" i="13" s="1"/>
  <c r="A12" i="16" s="1"/>
  <c r="EM4" i="11"/>
  <c r="K2" i="13" s="1"/>
  <c r="A11" i="16" s="1"/>
  <c r="EL4" i="11"/>
  <c r="J2" i="13" s="1"/>
  <c r="A10" i="16" s="1"/>
  <c r="EK4" i="11"/>
  <c r="I2" i="13" s="1"/>
  <c r="A9" i="16" s="1"/>
  <c r="EJ4" i="11"/>
  <c r="H2" i="13" s="1"/>
  <c r="A8" i="16" s="1"/>
  <c r="EI4" i="11"/>
  <c r="G2" i="13" s="1"/>
  <c r="A7" i="16" s="1"/>
  <c r="EH4" i="11"/>
  <c r="F2" i="13" s="1"/>
  <c r="A6" i="16" s="1"/>
  <c r="EG4" i="11"/>
  <c r="EF4" i="11"/>
  <c r="EE4" i="11"/>
  <c r="EC4" i="11"/>
  <c r="CV4" i="11"/>
  <c r="EB4" i="11"/>
  <c r="AG2" i="14" s="1"/>
  <c r="A33" i="17" s="1"/>
  <c r="EA4" i="11"/>
  <c r="AF2" i="14" s="1"/>
  <c r="A32" i="17" s="1"/>
  <c r="DZ4" i="11"/>
  <c r="AE2" i="14" s="1"/>
  <c r="A31" i="17" s="1"/>
  <c r="DY4" i="11"/>
  <c r="AD2" i="14" s="1"/>
  <c r="A30" i="17" s="1"/>
  <c r="DX4" i="11"/>
  <c r="AC2" i="14" s="1"/>
  <c r="A29" i="17" s="1"/>
  <c r="DW4" i="11"/>
  <c r="AB2" i="14" s="1"/>
  <c r="A28" i="17" s="1"/>
  <c r="DV4" i="11"/>
  <c r="AA2" i="14" s="1"/>
  <c r="A27" i="17" s="1"/>
  <c r="DU4" i="11"/>
  <c r="Z2" i="14" s="1"/>
  <c r="A26" i="17" s="1"/>
  <c r="DT4" i="11"/>
  <c r="Y2" i="14" s="1"/>
  <c r="A25" i="17" s="1"/>
  <c r="DS4" i="11"/>
  <c r="X2" i="14" s="1"/>
  <c r="A24" i="17" s="1"/>
  <c r="DR4" i="11"/>
  <c r="W2" i="14" s="1"/>
  <c r="A23" i="17" s="1"/>
  <c r="DQ4" i="11"/>
  <c r="V2" i="14" s="1"/>
  <c r="A22" i="17" s="1"/>
  <c r="DP4" i="11"/>
  <c r="U2" i="14" s="1"/>
  <c r="A21" i="17" s="1"/>
  <c r="DO4" i="11"/>
  <c r="T2" i="14" s="1"/>
  <c r="A20" i="17" s="1"/>
  <c r="DN4" i="11"/>
  <c r="S2" i="14" s="1"/>
  <c r="A19" i="17" s="1"/>
  <c r="DM4" i="11"/>
  <c r="R2" i="14" s="1"/>
  <c r="A18" i="17" s="1"/>
  <c r="DL4" i="11"/>
  <c r="Q2" i="14" s="1"/>
  <c r="A17" i="17" s="1"/>
  <c r="DK4" i="11"/>
  <c r="P2" i="14" s="1"/>
  <c r="A16" i="17" s="1"/>
  <c r="DJ4" i="11"/>
  <c r="O2" i="14" s="1"/>
  <c r="A15" i="17" s="1"/>
  <c r="DI4" i="11"/>
  <c r="N2" i="14" s="1"/>
  <c r="A14" i="17" s="1"/>
  <c r="DH4" i="11"/>
  <c r="M2" i="14" s="1"/>
  <c r="A13" i="17" s="1"/>
  <c r="DG4" i="11"/>
  <c r="L2" i="14" s="1"/>
  <c r="A12" i="17" s="1"/>
  <c r="DF4" i="11"/>
  <c r="K2" i="14" s="1"/>
  <c r="A11" i="17" s="1"/>
  <c r="DE4" i="11"/>
  <c r="J2" i="14" s="1"/>
  <c r="A10" i="17" s="1"/>
  <c r="DD4" i="11"/>
  <c r="I2" i="14" s="1"/>
  <c r="A9" i="17" s="1"/>
  <c r="DC4" i="11"/>
  <c r="H2" i="14" s="1"/>
  <c r="A8" i="17" s="1"/>
  <c r="DB4" i="11"/>
  <c r="G2" i="14" s="1"/>
  <c r="A7" i="17" s="1"/>
  <c r="DA4" i="11"/>
  <c r="F2" i="14" s="1"/>
  <c r="A6" i="17" s="1"/>
  <c r="CZ4" i="11"/>
  <c r="CY4" i="11"/>
  <c r="CX4" i="11"/>
  <c r="CU4" i="11"/>
  <c r="AG2" i="5" s="1"/>
  <c r="CT4" i="11"/>
  <c r="AF2" i="5" s="1"/>
  <c r="CS4" i="11"/>
  <c r="AE2" i="5" s="1"/>
  <c r="CR4" i="11"/>
  <c r="AD2" i="5" s="1"/>
  <c r="CQ4" i="11"/>
  <c r="AC2" i="5" s="1"/>
  <c r="CP4" i="11"/>
  <c r="AB2" i="5" s="1"/>
  <c r="CO4" i="11"/>
  <c r="AA2" i="5" s="1"/>
  <c r="CN4" i="11"/>
  <c r="Z2" i="5" s="1"/>
  <c r="CM4" i="11"/>
  <c r="Y2" i="5" s="1"/>
  <c r="CL4" i="11"/>
  <c r="X2" i="5" s="1"/>
  <c r="CK4" i="11"/>
  <c r="W2" i="5" s="1"/>
  <c r="CJ4" i="11"/>
  <c r="V2" i="5" s="1"/>
  <c r="CI4" i="11"/>
  <c r="U2" i="5" s="1"/>
  <c r="CH4" i="11"/>
  <c r="T2" i="5" s="1"/>
  <c r="CG4" i="11"/>
  <c r="S2" i="5" s="1"/>
  <c r="CF4" i="11"/>
  <c r="R2" i="5" s="1"/>
  <c r="CE4" i="11"/>
  <c r="Q2" i="5" s="1"/>
  <c r="CD4" i="11"/>
  <c r="P2" i="5" s="1"/>
  <c r="CC4" i="11"/>
  <c r="O2" i="5" s="1"/>
  <c r="CB4" i="11"/>
  <c r="N2" i="5" s="1"/>
  <c r="CA4" i="11"/>
  <c r="M2" i="5" s="1"/>
  <c r="BZ4" i="11"/>
  <c r="L2" i="5" s="1"/>
  <c r="BY4" i="11"/>
  <c r="K2" i="5" s="1"/>
  <c r="BX4" i="11"/>
  <c r="J2" i="5" s="1"/>
  <c r="BW4" i="11"/>
  <c r="I2" i="5" s="1"/>
  <c r="BV4" i="11"/>
  <c r="H2" i="5" s="1"/>
  <c r="BU4" i="11"/>
  <c r="G2" i="5" s="1"/>
  <c r="BT4" i="11"/>
  <c r="F2" i="5" s="1"/>
  <c r="BS4" i="11"/>
  <c r="BR4" i="11"/>
  <c r="BQ4" i="11"/>
  <c r="EE1" i="11"/>
  <c r="FK3" i="11"/>
  <c r="FJ3" i="11"/>
  <c r="FI3" i="11"/>
  <c r="FH3" i="11"/>
  <c r="FG3" i="11"/>
  <c r="FF3" i="11"/>
  <c r="FE3" i="11"/>
  <c r="FD3" i="11"/>
  <c r="FC3" i="11"/>
  <c r="FB3" i="11"/>
  <c r="FA3" i="11"/>
  <c r="EZ3" i="11"/>
  <c r="EY3" i="11"/>
  <c r="EX3" i="11"/>
  <c r="EW3" i="11"/>
  <c r="EV3" i="11"/>
  <c r="EU3" i="11"/>
  <c r="ET3" i="11"/>
  <c r="ES3" i="11"/>
  <c r="ER3" i="11"/>
  <c r="EQ3" i="11"/>
  <c r="EP3" i="11"/>
  <c r="EO3" i="11"/>
  <c r="EN3" i="11"/>
  <c r="EM3" i="11"/>
  <c r="EL3" i="11"/>
  <c r="EK3" i="11"/>
  <c r="EJ3" i="11"/>
  <c r="EI3" i="11"/>
  <c r="EH3" i="11"/>
  <c r="EG3" i="11"/>
  <c r="EF3" i="11"/>
  <c r="EE3" i="11"/>
  <c r="ET1" i="11"/>
  <c r="ED3" i="11"/>
  <c r="CX1" i="11"/>
  <c r="DO1" i="11" s="1"/>
  <c r="BQ1" i="11"/>
  <c r="GR3" i="11"/>
  <c r="EC3" i="11"/>
  <c r="EB3" i="11"/>
  <c r="EA3" i="11"/>
  <c r="DZ3" i="11"/>
  <c r="DY3" i="11"/>
  <c r="DX3" i="11"/>
  <c r="DW3" i="11"/>
  <c r="DV3" i="11"/>
  <c r="DU3" i="11"/>
  <c r="DT3" i="11"/>
  <c r="DS3" i="11"/>
  <c r="DR3" i="11"/>
  <c r="DQ3" i="11"/>
  <c r="DP3" i="11"/>
  <c r="DO3" i="11"/>
  <c r="DN3" i="11"/>
  <c r="DM3" i="11"/>
  <c r="DL3" i="11"/>
  <c r="DK3" i="11"/>
  <c r="DJ3" i="11"/>
  <c r="DI3" i="11"/>
  <c r="DH3" i="11"/>
  <c r="DG3" i="11"/>
  <c r="DF3" i="11"/>
  <c r="DE3" i="11"/>
  <c r="DD3" i="11"/>
  <c r="DC3" i="11"/>
  <c r="DB3" i="11"/>
  <c r="DA3" i="11"/>
  <c r="CZ3" i="11"/>
  <c r="CY3" i="11"/>
  <c r="CX3" i="11"/>
  <c r="DE1" i="11"/>
  <c r="DV1" i="11" s="1"/>
  <c r="CW3" i="11"/>
  <c r="CV3" i="11"/>
  <c r="CU3" i="11"/>
  <c r="CT3" i="11"/>
  <c r="CS3" i="11"/>
  <c r="CR3" i="11"/>
  <c r="CQ3" i="11"/>
  <c r="CP3" i="11"/>
  <c r="CO3" i="11"/>
  <c r="CN3" i="11"/>
  <c r="CM3" i="11"/>
  <c r="CL3" i="11"/>
  <c r="CK3" i="11"/>
  <c r="CJ3" i="11"/>
  <c r="CI3" i="11"/>
  <c r="CH3" i="11"/>
  <c r="CG3" i="11"/>
  <c r="CF3" i="11"/>
  <c r="CE3" i="11"/>
  <c r="CD3" i="11"/>
  <c r="CC3" i="11"/>
  <c r="CB3" i="11"/>
  <c r="CA3" i="11"/>
  <c r="BZ3" i="11"/>
  <c r="BY3" i="11"/>
  <c r="BX3" i="11"/>
  <c r="BW3" i="11"/>
  <c r="BV3" i="11"/>
  <c r="BU3" i="11"/>
  <c r="BT3" i="11"/>
  <c r="BS3" i="11"/>
  <c r="BR3" i="11"/>
  <c r="BQ3" i="11"/>
  <c r="BP3" i="11"/>
  <c r="BO3" i="11"/>
  <c r="BN3" i="11"/>
  <c r="BL3" i="11"/>
  <c r="BK3" i="11"/>
  <c r="BJ3" i="11"/>
  <c r="BI3" i="11"/>
  <c r="BH3" i="11"/>
  <c r="BG3" i="11"/>
  <c r="BF3" i="11"/>
  <c r="BE3" i="11"/>
  <c r="BD3" i="11"/>
  <c r="BC3" i="11"/>
  <c r="BB3" i="11"/>
  <c r="BA3" i="11"/>
  <c r="AZ3" i="11"/>
  <c r="AY3" i="11"/>
  <c r="AX3" i="11"/>
  <c r="AW3" i="11"/>
  <c r="AV3" i="11"/>
  <c r="AU3" i="11"/>
  <c r="AT3" i="11"/>
  <c r="AS3" i="11"/>
  <c r="AR3" i="11"/>
  <c r="AQ3" i="11"/>
  <c r="AP3" i="11"/>
  <c r="AO3" i="11"/>
  <c r="AN3" i="11"/>
  <c r="AM3" i="11"/>
  <c r="AL3" i="11"/>
  <c r="AK3" i="11"/>
  <c r="AJ3" i="11"/>
  <c r="AI3" i="11"/>
  <c r="AH3" i="11"/>
  <c r="AG3" i="11"/>
  <c r="AF3" i="11"/>
  <c r="J3" i="11"/>
  <c r="I3" i="11"/>
  <c r="H3" i="11"/>
  <c r="AD2" i="11"/>
  <c r="AC2" i="11"/>
  <c r="AB2" i="11"/>
  <c r="AA2" i="11"/>
  <c r="Z2" i="11"/>
  <c r="Y2" i="11"/>
  <c r="X2" i="11"/>
  <c r="W2" i="11"/>
  <c r="V2" i="11"/>
  <c r="U2" i="11"/>
  <c r="T2" i="11"/>
  <c r="S2" i="11"/>
  <c r="R2" i="11"/>
  <c r="Q2" i="11"/>
  <c r="P2" i="11"/>
  <c r="BR1" i="11"/>
  <c r="BY1" i="11" s="1"/>
  <c r="CP1" i="11" s="1"/>
  <c r="BS1" i="11"/>
  <c r="CJ1" i="11" s="1"/>
  <c r="BT1" i="11"/>
  <c r="BU1" i="11"/>
  <c r="BV1" i="11"/>
  <c r="CM1" i="11" s="1"/>
  <c r="BW1" i="11"/>
  <c r="CN1" i="11" s="1"/>
  <c r="BX1" i="11"/>
  <c r="CO1" i="11" s="1"/>
  <c r="BZ1" i="11"/>
  <c r="CQ1" i="11" s="1"/>
  <c r="CA1" i="11"/>
  <c r="CT1" i="11" s="1"/>
  <c r="CB1" i="11"/>
  <c r="CV1" i="11" s="1"/>
  <c r="CC1" i="11"/>
  <c r="CD1" i="11"/>
  <c r="CE1" i="11"/>
  <c r="CF1" i="11"/>
  <c r="CG1" i="11"/>
  <c r="CH1" i="11"/>
  <c r="CK1" i="11"/>
  <c r="CL1" i="11"/>
  <c r="CS1" i="11"/>
  <c r="CY1" i="11" l="1"/>
  <c r="DP1" i="11" s="1"/>
  <c r="DK1" i="11"/>
  <c r="DG1" i="11"/>
  <c r="DX1" i="11" s="1"/>
  <c r="DI1" i="11"/>
  <c r="EC1" i="11" s="1"/>
  <c r="DL1" i="11"/>
  <c r="DM1" i="11"/>
  <c r="GB1" i="11"/>
  <c r="FU1" i="11"/>
  <c r="GL1" i="11" s="1"/>
  <c r="FN1" i="11"/>
  <c r="GE1" i="11" s="1"/>
  <c r="FV1" i="11"/>
  <c r="GC1" i="11"/>
  <c r="FO1" i="11"/>
  <c r="GF1" i="11" s="1"/>
  <c r="FW1" i="11"/>
  <c r="FP1" i="11"/>
  <c r="GG1" i="11" s="1"/>
  <c r="FX1" i="11"/>
  <c r="FM1" i="11"/>
  <c r="FQ1" i="11"/>
  <c r="GH1" i="11" s="1"/>
  <c r="FY1" i="11"/>
  <c r="FR1" i="11"/>
  <c r="GI1" i="11" s="1"/>
  <c r="FZ1" i="11"/>
  <c r="FS1" i="11"/>
  <c r="GJ1" i="11" s="1"/>
  <c r="EF1" i="11"/>
  <c r="EN1" i="11"/>
  <c r="FE1" i="11" s="1"/>
  <c r="EV1" i="11"/>
  <c r="EG1" i="11"/>
  <c r="EX1" i="11" s="1"/>
  <c r="EO1" i="11"/>
  <c r="EU1" i="11"/>
  <c r="EH1" i="11"/>
  <c r="EY1" i="11" s="1"/>
  <c r="EP1" i="11"/>
  <c r="EI1" i="11"/>
  <c r="EZ1" i="11" s="1"/>
  <c r="EQ1" i="11"/>
  <c r="EJ1" i="11"/>
  <c r="FA1" i="11" s="1"/>
  <c r="ER1" i="11"/>
  <c r="EK1" i="11"/>
  <c r="FB1" i="11" s="1"/>
  <c r="ES1" i="11"/>
  <c r="EL1" i="11"/>
  <c r="FC1" i="11" s="1"/>
  <c r="DA1" i="11"/>
  <c r="DR1" i="11" s="1"/>
  <c r="DN1" i="11"/>
  <c r="DD1" i="11"/>
  <c r="DU1" i="11" s="1"/>
  <c r="CZ1" i="11"/>
  <c r="DQ1" i="11" s="1"/>
  <c r="DH1" i="11"/>
  <c r="DB1" i="11"/>
  <c r="DS1" i="11" s="1"/>
  <c r="DJ1" i="11"/>
  <c r="DC1" i="11"/>
  <c r="DT1" i="11" s="1"/>
  <c r="CR1" i="11"/>
  <c r="CI1" i="11"/>
  <c r="CU1" i="11"/>
  <c r="EB1" i="11" l="1"/>
  <c r="DF1" i="11"/>
  <c r="DW1" i="11" s="1"/>
  <c r="GQ1" i="11"/>
  <c r="GP1" i="11"/>
  <c r="GO1" i="11"/>
  <c r="GN1" i="11"/>
  <c r="GM1" i="11"/>
  <c r="FT1" i="11"/>
  <c r="GK1" i="11" s="1"/>
  <c r="GD1" i="11"/>
  <c r="FJ1" i="11"/>
  <c r="FI1" i="11"/>
  <c r="FH1" i="11"/>
  <c r="FG1" i="11"/>
  <c r="FF1" i="11"/>
  <c r="EW1" i="11"/>
  <c r="EM1" i="11"/>
  <c r="FD1" i="11" s="1"/>
  <c r="EA1" i="11"/>
  <c r="DY1" i="11"/>
  <c r="DZ1" i="11"/>
  <c r="Z2" i="6" l="1"/>
  <c r="Z2" i="4"/>
  <c r="Z2" i="3"/>
  <c r="A27" i="2"/>
  <c r="A27" i="5"/>
  <c r="B3" i="8"/>
  <c r="B2" i="6"/>
  <c r="A3" i="6"/>
  <c r="A34" i="6"/>
  <c r="A4" i="5"/>
  <c r="B2" i="4"/>
  <c r="B2" i="3"/>
  <c r="D2" i="3"/>
  <c r="A3" i="3"/>
  <c r="A3" i="4" s="1"/>
  <c r="A34" i="3"/>
  <c r="A34" i="4" s="1"/>
  <c r="A4" i="2"/>
  <c r="A5" i="2"/>
  <c r="D2" i="4" s="1"/>
  <c r="A6" i="2"/>
  <c r="A1" i="7"/>
  <c r="D2" i="7"/>
  <c r="E2" i="7"/>
  <c r="E2" i="4" l="1"/>
  <c r="E2" i="3"/>
  <c r="A7" i="2"/>
  <c r="F2" i="7"/>
  <c r="C2" i="4"/>
  <c r="C2" i="3"/>
  <c r="C2" i="6"/>
  <c r="A5" i="5"/>
  <c r="D2" i="6" l="1"/>
  <c r="A6" i="5"/>
  <c r="F2" i="4"/>
  <c r="F2" i="3"/>
  <c r="A8" i="2"/>
  <c r="G2" i="7"/>
  <c r="G2" i="4" l="1"/>
  <c r="G2" i="3"/>
  <c r="A9" i="2"/>
  <c r="H2" i="7"/>
  <c r="E2" i="6"/>
  <c r="A7" i="5"/>
  <c r="F2" i="6" l="1"/>
  <c r="A8" i="5"/>
  <c r="H2" i="4"/>
  <c r="H2" i="3"/>
  <c r="A10" i="2"/>
  <c r="I2" i="7"/>
  <c r="I2" i="4" l="1"/>
  <c r="I2" i="3"/>
  <c r="A11" i="2"/>
  <c r="J2" i="7"/>
  <c r="G2" i="6"/>
  <c r="A9" i="5"/>
  <c r="J2" i="4" l="1"/>
  <c r="J2" i="3"/>
  <c r="A12" i="2"/>
  <c r="K2" i="7"/>
  <c r="A10" i="5"/>
  <c r="H2" i="6"/>
  <c r="I2" i="6" l="1"/>
  <c r="A11" i="5"/>
  <c r="K2" i="4"/>
  <c r="K2" i="3"/>
  <c r="A13" i="2"/>
  <c r="L2" i="7"/>
  <c r="L2" i="4" l="1"/>
  <c r="L2" i="3"/>
  <c r="A14" i="2"/>
  <c r="M2" i="7"/>
  <c r="J2" i="6"/>
  <c r="A12" i="5"/>
  <c r="K2" i="6" l="1"/>
  <c r="A13" i="5"/>
  <c r="M2" i="4"/>
  <c r="M2" i="3"/>
  <c r="A15" i="2"/>
  <c r="N2" i="7"/>
  <c r="N2" i="4" l="1"/>
  <c r="N2" i="3"/>
  <c r="O2" i="7"/>
  <c r="A16" i="2"/>
  <c r="L2" i="6"/>
  <c r="A14" i="5"/>
  <c r="M2" i="6" l="1"/>
  <c r="A15" i="5"/>
  <c r="O2" i="4"/>
  <c r="O2" i="3"/>
  <c r="P2" i="7"/>
  <c r="A17" i="2"/>
  <c r="P2" i="4" l="1"/>
  <c r="P2" i="3"/>
  <c r="Q2" i="7"/>
  <c r="A18" i="2"/>
  <c r="N2" i="6"/>
  <c r="A16" i="5"/>
  <c r="O2" i="6" l="1"/>
  <c r="A17" i="5"/>
  <c r="Q2" i="4"/>
  <c r="Q2" i="3"/>
  <c r="A19" i="2"/>
  <c r="R2" i="7"/>
  <c r="R2" i="4" l="1"/>
  <c r="R2" i="3"/>
  <c r="A20" i="2"/>
  <c r="S2" i="7"/>
  <c r="P2" i="6"/>
  <c r="A18" i="5"/>
  <c r="Q2" i="6" l="1"/>
  <c r="A19" i="5"/>
  <c r="S2" i="4"/>
  <c r="S2" i="3"/>
  <c r="A21" i="2"/>
  <c r="T2" i="7"/>
  <c r="R2" i="6" l="1"/>
  <c r="A20" i="5"/>
  <c r="T2" i="4"/>
  <c r="T2" i="3"/>
  <c r="U2" i="7"/>
  <c r="A22" i="2"/>
  <c r="U2" i="4" l="1"/>
  <c r="U2" i="3"/>
  <c r="A23" i="2"/>
  <c r="V2" i="7"/>
  <c r="S2" i="6"/>
  <c r="A21" i="5"/>
  <c r="T2" i="6" l="1"/>
  <c r="A22" i="5"/>
  <c r="V2" i="4"/>
  <c r="V2" i="3"/>
  <c r="A24" i="2"/>
  <c r="W2" i="7"/>
  <c r="W2" i="4" l="1"/>
  <c r="W2" i="3"/>
  <c r="A25" i="2"/>
  <c r="X2" i="7"/>
  <c r="U2" i="6"/>
  <c r="A23" i="5"/>
  <c r="V2" i="6" l="1"/>
  <c r="A24" i="5"/>
  <c r="X2" i="4"/>
  <c r="X2" i="3"/>
  <c r="Y2" i="7"/>
  <c r="A26" i="2"/>
  <c r="W2" i="6" l="1"/>
  <c r="A25" i="5"/>
  <c r="Y2" i="4"/>
  <c r="Y2" i="3"/>
  <c r="Z2" i="7"/>
  <c r="A26" i="5" l="1"/>
  <c r="Y2" i="6" s="1"/>
  <c r="X2" i="6"/>
  <c r="A33" i="3"/>
  <c r="A32" i="3"/>
  <c r="A32" i="4" s="1"/>
  <c r="A31" i="3"/>
  <c r="A30" i="3"/>
  <c r="A29" i="3"/>
  <c r="A28" i="3"/>
  <c r="A27" i="3"/>
  <c r="A27" i="4" s="1"/>
  <c r="A26" i="3"/>
  <c r="A26" i="4" s="1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1" i="4" s="1"/>
  <c r="A10" i="3"/>
  <c r="A9" i="3"/>
  <c r="A9" i="4" s="1"/>
  <c r="A8" i="3"/>
  <c r="A7" i="3"/>
  <c r="A7" i="4" s="1"/>
  <c r="A6" i="3"/>
  <c r="A6" i="4" s="1"/>
  <c r="A5" i="3"/>
  <c r="A5" i="4" s="1"/>
  <c r="A4" i="3"/>
  <c r="A4" i="4" s="1"/>
  <c r="A12" i="4" l="1"/>
  <c r="A29" i="4"/>
  <c r="A25" i="4"/>
  <c r="A18" i="4"/>
  <c r="A30" i="4"/>
  <c r="A31" i="4"/>
  <c r="A24" i="4"/>
  <c r="A17" i="4"/>
  <c r="A13" i="4"/>
  <c r="A16" i="4"/>
  <c r="A23" i="4"/>
  <c r="A20" i="4"/>
  <c r="A14" i="4"/>
  <c r="A22" i="4"/>
  <c r="A15" i="4"/>
  <c r="A8" i="4"/>
  <c r="A33" i="4"/>
  <c r="A10" i="4"/>
  <c r="A19" i="4"/>
  <c r="A28" i="4"/>
  <c r="A21" i="4"/>
  <c r="X1" i="11" l="1"/>
  <c r="W1" i="11"/>
  <c r="Y1" i="11"/>
  <c r="U1" i="11"/>
  <c r="V1" i="11"/>
  <c r="Q1" i="11" l="1"/>
  <c r="P1" i="11"/>
  <c r="S1" i="11"/>
  <c r="T1" i="11"/>
  <c r="R1" i="11" l="1"/>
  <c r="A5" i="6" l="1"/>
  <c r="A4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6" i="6"/>
  <c r="A33" i="6" l="1"/>
  <c r="M27" i="5" l="1"/>
  <c r="Z13" i="6" s="1"/>
  <c r="K27" i="5"/>
  <c r="Z11" i="6" s="1"/>
  <c r="F27" i="12"/>
  <c r="Z6" i="15" s="1"/>
  <c r="AB27" i="14"/>
  <c r="Z28" i="17" s="1"/>
  <c r="O27" i="5"/>
  <c r="Z15" i="6" s="1"/>
  <c r="J27" i="13"/>
  <c r="Z10" i="16" s="1"/>
  <c r="AD27" i="5"/>
  <c r="Z30" i="6" s="1"/>
  <c r="AA27" i="13"/>
  <c r="Z27" i="16" s="1"/>
  <c r="U27" i="13"/>
  <c r="Z21" i="16" s="1"/>
  <c r="F27" i="13"/>
  <c r="Z6" i="16" s="1"/>
  <c r="J27" i="5"/>
  <c r="Z10" i="6" s="1"/>
  <c r="AA27" i="12"/>
  <c r="Z27" i="15" s="1"/>
  <c r="AE27" i="5"/>
  <c r="Z31" i="6" s="1"/>
  <c r="AC27" i="13"/>
  <c r="Z29" i="16" s="1"/>
  <c r="P27" i="5"/>
  <c r="Z16" i="6" s="1"/>
  <c r="N27" i="13"/>
  <c r="Z14" i="16" s="1"/>
  <c r="AB27" i="5"/>
  <c r="Z28" i="6" s="1"/>
  <c r="Z27" i="13"/>
  <c r="Z26" i="16" s="1"/>
  <c r="F27" i="5"/>
  <c r="Z6" i="6" s="1"/>
  <c r="D27" i="13"/>
  <c r="Z4" i="16" s="1"/>
  <c r="X27" i="14"/>
  <c r="Z24" i="17" s="1"/>
  <c r="H27" i="14"/>
  <c r="Z8" i="17" s="1"/>
  <c r="AF27" i="13"/>
  <c r="Z32" i="16" s="1"/>
  <c r="V27" i="5"/>
  <c r="Z22" i="6" s="1"/>
  <c r="AF27" i="14"/>
  <c r="Z32" i="17" s="1"/>
  <c r="M27" i="13"/>
  <c r="Z13" i="16" s="1"/>
  <c r="U27" i="5"/>
  <c r="Z21" i="6" s="1"/>
  <c r="H27" i="5"/>
  <c r="Z8" i="6" s="1"/>
  <c r="K27" i="12"/>
  <c r="Z11" i="15" s="1"/>
  <c r="R27" i="12"/>
  <c r="Z18" i="15" s="1"/>
  <c r="J27" i="14"/>
  <c r="Z10" i="17" s="1"/>
  <c r="Z27" i="5"/>
  <c r="Z26" i="6" s="1"/>
  <c r="E27" i="14"/>
  <c r="Z5" i="17" s="1"/>
  <c r="K27" i="14"/>
  <c r="Z11" i="17" s="1"/>
  <c r="I27" i="12"/>
  <c r="Z9" i="15" s="1"/>
  <c r="F27" i="14"/>
  <c r="Z6" i="17" s="1"/>
  <c r="D27" i="12"/>
  <c r="Z4" i="15" s="1"/>
  <c r="X27" i="5"/>
  <c r="Z24" i="6" s="1"/>
  <c r="V27" i="13"/>
  <c r="Z22" i="16" s="1"/>
  <c r="AF27" i="12"/>
  <c r="Z32" i="15" s="1"/>
  <c r="O27" i="12"/>
  <c r="Z15" i="15" s="1"/>
  <c r="AE27" i="14"/>
  <c r="Z31" i="17" s="1"/>
  <c r="P27" i="12"/>
  <c r="Z16" i="15" s="1"/>
  <c r="Q27" i="5"/>
  <c r="Z17" i="6" s="1"/>
  <c r="Q27" i="14"/>
  <c r="Z17" i="17" s="1"/>
  <c r="U27" i="14"/>
  <c r="Z21" i="17" s="1"/>
  <c r="N27" i="14"/>
  <c r="Z14" i="17" s="1"/>
  <c r="L27" i="12"/>
  <c r="Z12" i="15" s="1"/>
  <c r="Y27" i="5"/>
  <c r="Z25" i="6" s="1"/>
  <c r="AF27" i="5"/>
  <c r="Z32" i="6" s="1"/>
  <c r="AD27" i="13"/>
  <c r="Z30" i="16" s="1"/>
  <c r="AG27" i="14"/>
  <c r="Z33" i="17" s="1"/>
  <c r="AC27" i="12"/>
  <c r="Z29" i="15" s="1"/>
  <c r="X27" i="12"/>
  <c r="Z24" i="15" s="1"/>
  <c r="S27" i="13"/>
  <c r="Z19" i="16" s="1"/>
  <c r="P27" i="13"/>
  <c r="Z16" i="16" s="1"/>
  <c r="AB27" i="13"/>
  <c r="Z28" i="16" s="1"/>
  <c r="V27" i="14"/>
  <c r="Z22" i="17" s="1"/>
  <c r="T27" i="12"/>
  <c r="Z20" i="15" s="1"/>
  <c r="E27" i="12"/>
  <c r="Z5" i="15" s="1"/>
  <c r="V27" i="12"/>
  <c r="Z22" i="15" s="1"/>
  <c r="S27" i="14"/>
  <c r="Z19" i="17" s="1"/>
  <c r="Q27" i="12"/>
  <c r="Z17" i="15" s="1"/>
  <c r="L27" i="14"/>
  <c r="Z12" i="17" s="1"/>
  <c r="J27" i="12"/>
  <c r="Z10" i="15" s="1"/>
  <c r="X27" i="13"/>
  <c r="Z24" i="16" s="1"/>
  <c r="I27" i="5"/>
  <c r="Z9" i="6" s="1"/>
  <c r="G27" i="13"/>
  <c r="Z7" i="16" s="1"/>
  <c r="AC27" i="5"/>
  <c r="Z29" i="6" s="1"/>
  <c r="N27" i="5"/>
  <c r="Z14" i="6" s="1"/>
  <c r="T27" i="5"/>
  <c r="Z20" i="6" s="1"/>
  <c r="M27" i="14"/>
  <c r="Z13" i="17" s="1"/>
  <c r="H27" i="13"/>
  <c r="Z8" i="16" s="1"/>
  <c r="J27" i="2"/>
  <c r="Z10" i="3" s="1"/>
  <c r="Z10" i="4" s="1"/>
  <c r="G27" i="12"/>
  <c r="Z7" i="15" s="1"/>
  <c r="L27" i="13"/>
  <c r="Z12" i="16" s="1"/>
  <c r="P27" i="14"/>
  <c r="Z16" i="17" s="1"/>
  <c r="AD27" i="14"/>
  <c r="Z30" i="17" s="1"/>
  <c r="W27" i="13"/>
  <c r="Z23" i="16" s="1"/>
  <c r="O27" i="14"/>
  <c r="Z15" i="17" s="1"/>
  <c r="M27" i="12"/>
  <c r="Z13" i="15" s="1"/>
  <c r="AA27" i="14"/>
  <c r="Z27" i="17" s="1"/>
  <c r="Y27" i="12"/>
  <c r="Z25" i="15" s="1"/>
  <c r="AG27" i="5"/>
  <c r="Z33" i="6" s="1"/>
  <c r="AE27" i="13"/>
  <c r="Z31" i="16" s="1"/>
  <c r="AE27" i="12"/>
  <c r="Z31" i="15" s="1"/>
  <c r="Y27" i="13"/>
  <c r="Z25" i="16" s="1"/>
  <c r="T27" i="14"/>
  <c r="Z20" i="17" s="1"/>
  <c r="S27" i="12"/>
  <c r="Z19" i="15" s="1"/>
  <c r="L27" i="5"/>
  <c r="Z12" i="6" s="1"/>
  <c r="Y27" i="14"/>
  <c r="Z25" i="17" s="1"/>
  <c r="I27" i="13"/>
  <c r="Z9" i="16" s="1"/>
  <c r="W27" i="5"/>
  <c r="Z23" i="6" s="1"/>
  <c r="R27" i="13"/>
  <c r="Z18" i="16" s="1"/>
  <c r="R27" i="14"/>
  <c r="Z18" i="17" s="1"/>
  <c r="W27" i="12"/>
  <c r="Z23" i="15" s="1"/>
  <c r="S27" i="5"/>
  <c r="Z19" i="6" s="1"/>
  <c r="T27" i="13"/>
  <c r="Z20" i="16" s="1"/>
  <c r="O27" i="13"/>
  <c r="Z15" i="16" s="1"/>
  <c r="G27" i="5"/>
  <c r="Z7" i="6" s="1"/>
  <c r="E27" i="13"/>
  <c r="Z5" i="16" s="1"/>
  <c r="N27" i="12"/>
  <c r="Z14" i="15" s="1"/>
  <c r="W27" i="14"/>
  <c r="Z23" i="17" s="1"/>
  <c r="U27" i="12"/>
  <c r="Z21" i="15" s="1"/>
  <c r="H27" i="12"/>
  <c r="Z8" i="15" s="1"/>
  <c r="D27" i="5"/>
  <c r="Z4" i="6" s="1"/>
  <c r="E27" i="5"/>
  <c r="Z5" i="6" s="1"/>
  <c r="D27" i="14"/>
  <c r="Z4" i="17" s="1"/>
  <c r="AG27" i="13"/>
  <c r="Z33" i="16" s="1"/>
  <c r="I27" i="14"/>
  <c r="Z9" i="17" s="1"/>
  <c r="K27" i="13"/>
  <c r="Z11" i="16" s="1"/>
  <c r="Q27" i="13"/>
  <c r="Z17" i="16" s="1"/>
  <c r="AD27" i="12"/>
  <c r="Z30" i="15" s="1"/>
  <c r="S27" i="2"/>
  <c r="Z19" i="3" s="1"/>
  <c r="Z19" i="4" s="1"/>
  <c r="E27" i="2"/>
  <c r="Z5" i="3" s="1"/>
  <c r="Z5" i="4" s="1"/>
  <c r="M27" i="2"/>
  <c r="Z13" i="3" s="1"/>
  <c r="Z13" i="4" s="1"/>
  <c r="F27" i="2"/>
  <c r="Z6" i="3" s="1"/>
  <c r="Z6" i="4" s="1"/>
  <c r="N27" i="2"/>
  <c r="Z14" i="3" s="1"/>
  <c r="Z14" i="4" s="1"/>
  <c r="V27" i="2"/>
  <c r="Z22" i="3" s="1"/>
  <c r="Z22" i="4" s="1"/>
  <c r="AD27" i="2"/>
  <c r="Z30" i="3" s="1"/>
  <c r="Z30" i="4" s="1"/>
  <c r="W27" i="2"/>
  <c r="Z23" i="3" s="1"/>
  <c r="Z23" i="4" s="1"/>
  <c r="AE27" i="2"/>
  <c r="Z31" i="3" s="1"/>
  <c r="Z31" i="4" s="1"/>
  <c r="H27" i="2"/>
  <c r="Z8" i="3" s="1"/>
  <c r="Z8" i="4" s="1"/>
  <c r="P27" i="2"/>
  <c r="Z16" i="3" s="1"/>
  <c r="Z16" i="4" s="1"/>
  <c r="X27" i="2"/>
  <c r="Z24" i="3" s="1"/>
  <c r="Z24" i="4" s="1"/>
  <c r="AF27" i="2"/>
  <c r="Z32" i="3" s="1"/>
  <c r="Z32" i="4" s="1"/>
  <c r="I27" i="2"/>
  <c r="Z9" i="3" s="1"/>
  <c r="Z9" i="4" s="1"/>
  <c r="Q27" i="2"/>
  <c r="Z17" i="3" s="1"/>
  <c r="Z17" i="4" s="1"/>
  <c r="Y27" i="2"/>
  <c r="Z25" i="3" s="1"/>
  <c r="U27" i="2"/>
  <c r="Z21" i="3" s="1"/>
  <c r="Z21" i="4" s="1"/>
  <c r="O27" i="2"/>
  <c r="Z15" i="3" s="1"/>
  <c r="Z15" i="4" s="1"/>
  <c r="T27" i="2"/>
  <c r="Z20" i="3" s="1"/>
  <c r="Z20" i="4" s="1"/>
  <c r="BD3" i="7" l="1"/>
  <c r="Z38" i="17"/>
  <c r="AA17" i="8" s="1"/>
  <c r="Z38" i="15"/>
  <c r="AA36" i="8" s="1"/>
  <c r="DJ3" i="7"/>
  <c r="Z38" i="6"/>
  <c r="AA8" i="8" s="1"/>
  <c r="AA3" i="7"/>
  <c r="Z38" i="16"/>
  <c r="AA24" i="8" s="1"/>
  <c r="CG3" i="7"/>
  <c r="Z25" i="4"/>
  <c r="K27" i="2"/>
  <c r="Z11" i="3" s="1"/>
  <c r="Z11" i="4" s="1"/>
  <c r="L27" i="2" l="1"/>
  <c r="Z12" i="3" s="1"/>
  <c r="Z12" i="4" s="1"/>
  <c r="Z27" i="14"/>
  <c r="Z26" i="17" s="1"/>
  <c r="G27" i="2"/>
  <c r="Z7" i="3" s="1"/>
  <c r="G27" i="14"/>
  <c r="Z7" i="17" s="1"/>
  <c r="AA27" i="5"/>
  <c r="Z27" i="6" s="1"/>
  <c r="AC27" i="14"/>
  <c r="Z29" i="17" s="1"/>
  <c r="AC27" i="2"/>
  <c r="Z29" i="3" s="1"/>
  <c r="AA27" i="2"/>
  <c r="Z27" i="3" s="1"/>
  <c r="D27" i="2"/>
  <c r="Z4" i="3" s="1"/>
  <c r="Z27" i="4" l="1"/>
  <c r="Z29" i="4"/>
  <c r="Z7" i="4"/>
  <c r="Z4" i="4"/>
  <c r="Z38" i="3"/>
  <c r="AB27" i="2"/>
  <c r="Z28" i="3" s="1"/>
  <c r="AB27" i="12"/>
  <c r="Z28" i="15" s="1"/>
  <c r="Z27" i="2"/>
  <c r="Z26" i="3" s="1"/>
  <c r="Z27" i="12"/>
  <c r="Z26" i="15" s="1"/>
  <c r="AG27" i="2"/>
  <c r="Z33" i="3" s="1"/>
  <c r="AG27" i="12"/>
  <c r="Z33" i="15" s="1"/>
  <c r="B27" i="13"/>
  <c r="Z36" i="16" s="1"/>
  <c r="C27" i="13"/>
  <c r="Z3" i="16" s="1"/>
  <c r="AH27" i="13"/>
  <c r="Z34" i="16" s="1"/>
  <c r="B27" i="2"/>
  <c r="Z36" i="3" s="1"/>
  <c r="B27" i="5"/>
  <c r="Z36" i="6" s="1"/>
  <c r="R27" i="5"/>
  <c r="Z18" i="6" s="1"/>
  <c r="R27" i="2"/>
  <c r="Z18" i="3" s="1"/>
  <c r="B27" i="14"/>
  <c r="Z36" i="17" s="1"/>
  <c r="AH27" i="14"/>
  <c r="Z34" i="17" s="1"/>
  <c r="C27" i="14"/>
  <c r="Z3" i="17" s="1"/>
  <c r="Z33" i="4" l="1"/>
  <c r="AA25" i="8"/>
  <c r="CG4" i="7"/>
  <c r="Z1" i="16"/>
  <c r="Z26" i="4"/>
  <c r="Z18" i="4"/>
  <c r="BD4" i="7"/>
  <c r="Z1" i="17"/>
  <c r="Z28" i="4"/>
  <c r="C27" i="2"/>
  <c r="Z3" i="3" s="1"/>
  <c r="C27" i="12"/>
  <c r="Z3" i="15" s="1"/>
  <c r="AA37" i="8" s="1"/>
  <c r="AH27" i="2"/>
  <c r="Z34" i="3" s="1"/>
  <c r="AH27" i="12"/>
  <c r="Z34" i="15" s="1"/>
  <c r="B27" i="12"/>
  <c r="Z36" i="15" s="1"/>
  <c r="C27" i="5"/>
  <c r="Z3" i="6" s="1"/>
  <c r="AA9" i="8" s="1"/>
  <c r="AH27" i="5"/>
  <c r="Z34" i="6" s="1"/>
  <c r="Z34" i="4" l="1"/>
  <c r="DJ4" i="7"/>
  <c r="Z1" i="15"/>
  <c r="AA35" i="8" s="1"/>
  <c r="AA40" i="8" s="1"/>
  <c r="Z3" i="4"/>
  <c r="Z1" i="3"/>
  <c r="CG1" i="7"/>
  <c r="CG9" i="7" s="1"/>
  <c r="AA23" i="8"/>
  <c r="AA32" i="8" s="1"/>
  <c r="AA4" i="7"/>
  <c r="Z1" i="6"/>
  <c r="AA7" i="8" s="1"/>
  <c r="AA13" i="8" s="1"/>
  <c r="AA16" i="8"/>
  <c r="AA20" i="8" s="1"/>
  <c r="BD1" i="7"/>
  <c r="BD9" i="7" s="1"/>
  <c r="Z1" i="4" l="1"/>
  <c r="DJ1" i="7"/>
  <c r="DJ9" i="7" s="1"/>
  <c r="AA1" i="7"/>
  <c r="AA9" i="7" s="1"/>
  <c r="C24" i="12" l="1"/>
  <c r="W3" i="15" s="1"/>
  <c r="X37" i="8" s="1"/>
  <c r="C18" i="12"/>
  <c r="Q3" i="15" s="1"/>
  <c r="R37" i="8" s="1"/>
  <c r="B18" i="5" l="1"/>
  <c r="Q36" i="6" s="1"/>
  <c r="C26" i="14"/>
  <c r="Y3" i="17" s="1"/>
  <c r="C23" i="12"/>
  <c r="V3" i="15" s="1"/>
  <c r="W37" i="8" s="1"/>
  <c r="C21" i="13"/>
  <c r="T3" i="16" s="1"/>
  <c r="B21" i="13"/>
  <c r="T36" i="16" s="1"/>
  <c r="C19" i="12"/>
  <c r="R3" i="15" s="1"/>
  <c r="S37" i="8" s="1"/>
  <c r="C22" i="14"/>
  <c r="U3" i="17" s="1"/>
  <c r="C20" i="12"/>
  <c r="S3" i="15" s="1"/>
  <c r="T37" i="8" s="1"/>
  <c r="C19" i="13"/>
  <c r="R3" i="16" s="1"/>
  <c r="C17" i="13"/>
  <c r="P3" i="16" s="1"/>
  <c r="C18" i="13"/>
  <c r="Q3" i="16" s="1"/>
  <c r="C23" i="14"/>
  <c r="V3" i="17" s="1"/>
  <c r="C25" i="13"/>
  <c r="X3" i="16" s="1"/>
  <c r="C17" i="14"/>
  <c r="P3" i="17" s="1"/>
  <c r="C18" i="14"/>
  <c r="Q3" i="17" s="1"/>
  <c r="B22" i="5"/>
  <c r="U36" i="6" s="1"/>
  <c r="C25" i="14"/>
  <c r="X3" i="17" s="1"/>
  <c r="B17" i="5"/>
  <c r="P36" i="6" s="1"/>
  <c r="C20" i="13"/>
  <c r="S3" i="16" s="1"/>
  <c r="C20" i="14"/>
  <c r="S3" i="17" s="1"/>
  <c r="C19" i="14"/>
  <c r="R3" i="17" s="1"/>
  <c r="C25" i="12"/>
  <c r="X3" i="15" s="1"/>
  <c r="Y37" i="8" s="1"/>
  <c r="C21" i="14"/>
  <c r="T3" i="17" s="1"/>
  <c r="B21" i="14"/>
  <c r="T36" i="17" s="1"/>
  <c r="C22" i="13"/>
  <c r="U3" i="16" s="1"/>
  <c r="V25" i="8" s="1"/>
  <c r="C26" i="13"/>
  <c r="Y3" i="16" s="1"/>
  <c r="B26" i="5"/>
  <c r="Y36" i="6" s="1"/>
  <c r="C17" i="12"/>
  <c r="P3" i="15" s="1"/>
  <c r="Q37" i="8" s="1"/>
  <c r="C23" i="13"/>
  <c r="V3" i="16" s="1"/>
  <c r="W25" i="8" s="1"/>
  <c r="B24" i="12"/>
  <c r="W36" i="15" s="1"/>
  <c r="B24" i="13"/>
  <c r="W36" i="16" s="1"/>
  <c r="C24" i="13"/>
  <c r="W3" i="16" s="1"/>
  <c r="X25" i="8" s="1"/>
  <c r="B20" i="14"/>
  <c r="S36" i="17" s="1"/>
  <c r="B20" i="5"/>
  <c r="S36" i="6" s="1"/>
  <c r="B18" i="13"/>
  <c r="Q36" i="16" s="1"/>
  <c r="B19" i="5"/>
  <c r="R36" i="6" s="1"/>
  <c r="F20" i="12"/>
  <c r="S6" i="15" s="1"/>
  <c r="B22" i="14"/>
  <c r="U36" i="17" s="1"/>
  <c r="AV4" i="7"/>
  <c r="DA4" i="7"/>
  <c r="CZ4" i="7"/>
  <c r="BB4" i="7"/>
  <c r="B25" i="14"/>
  <c r="X36" i="17" s="1"/>
  <c r="R25" i="8"/>
  <c r="BX4" i="7"/>
  <c r="DB4" i="7"/>
  <c r="AZ4" i="7"/>
  <c r="DG4" i="7"/>
  <c r="CC4" i="7"/>
  <c r="S25" i="8"/>
  <c r="BY4" i="7"/>
  <c r="T25" i="8"/>
  <c r="BZ4" i="7"/>
  <c r="AW4" i="7"/>
  <c r="AX4" i="7"/>
  <c r="Z25" i="8"/>
  <c r="CF4" i="7"/>
  <c r="Q25" i="8"/>
  <c r="BW4" i="7"/>
  <c r="U25" i="8"/>
  <c r="CA4" i="7"/>
  <c r="BC4" i="7"/>
  <c r="AT4" i="7"/>
  <c r="CB4" i="7"/>
  <c r="Y25" i="8"/>
  <c r="CE4" i="7"/>
  <c r="AU4" i="7"/>
  <c r="DF4" i="7"/>
  <c r="AY4" i="7"/>
  <c r="DC4" i="7"/>
  <c r="B25" i="5"/>
  <c r="X36" i="6" s="1"/>
  <c r="B21" i="5"/>
  <c r="T36" i="6" s="1"/>
  <c r="B17" i="12"/>
  <c r="P36" i="15" s="1"/>
  <c r="B17" i="13"/>
  <c r="P36" i="16" s="1"/>
  <c r="B20" i="12"/>
  <c r="S36" i="15" s="1"/>
  <c r="B25" i="12"/>
  <c r="X36" i="15" s="1"/>
  <c r="B19" i="13"/>
  <c r="R36" i="16" s="1"/>
  <c r="B19" i="12"/>
  <c r="R36" i="15" s="1"/>
  <c r="B17" i="14"/>
  <c r="P36" i="17" s="1"/>
  <c r="B23" i="5"/>
  <c r="V36" i="6" s="1"/>
  <c r="B19" i="14"/>
  <c r="R36" i="17" s="1"/>
  <c r="B18" i="12"/>
  <c r="Q36" i="15" s="1"/>
  <c r="B18" i="14"/>
  <c r="Q36" i="17" s="1"/>
  <c r="G22" i="13"/>
  <c r="U7" i="16" s="1"/>
  <c r="F18" i="12"/>
  <c r="Q6" i="15" s="1"/>
  <c r="N23" i="12"/>
  <c r="V14" i="15" s="1"/>
  <c r="G19" i="12"/>
  <c r="R7" i="15" s="1"/>
  <c r="J17" i="13"/>
  <c r="P10" i="16" s="1"/>
  <c r="O17" i="14"/>
  <c r="P15" i="17" s="1"/>
  <c r="N23" i="14"/>
  <c r="V14" i="17" s="1"/>
  <c r="G23" i="14"/>
  <c r="V7" i="17" s="1"/>
  <c r="O22" i="14"/>
  <c r="U15" i="17" s="1"/>
  <c r="E19" i="12"/>
  <c r="R5" i="15" s="1"/>
  <c r="B23" i="14"/>
  <c r="V36" i="17" s="1"/>
  <c r="B20" i="13"/>
  <c r="S36" i="16" s="1"/>
  <c r="J19" i="14"/>
  <c r="R10" i="17" s="1"/>
  <c r="G23" i="12"/>
  <c r="V7" i="15" s="1"/>
  <c r="L21" i="13"/>
  <c r="T12" i="16" s="1"/>
  <c r="T23" i="13"/>
  <c r="V20" i="16" s="1"/>
  <c r="P21" i="14"/>
  <c r="T16" i="17" s="1"/>
  <c r="E23" i="13"/>
  <c r="V5" i="16" s="1"/>
  <c r="I19" i="13"/>
  <c r="R9" i="16" s="1"/>
  <c r="E21" i="13"/>
  <c r="T5" i="16" s="1"/>
  <c r="Q19" i="12"/>
  <c r="R17" i="15" s="1"/>
  <c r="Q19" i="14"/>
  <c r="R17" i="17" s="1"/>
  <c r="R18" i="13"/>
  <c r="Q18" i="16" s="1"/>
  <c r="D18" i="13"/>
  <c r="Q4" i="16" s="1"/>
  <c r="Q18" i="12"/>
  <c r="Q17" i="15" s="1"/>
  <c r="H18" i="14"/>
  <c r="Q8" i="17" s="1"/>
  <c r="F21" i="12"/>
  <c r="T6" i="15" s="1"/>
  <c r="Q19" i="13"/>
  <c r="R17" i="16" s="1"/>
  <c r="N20" i="12"/>
  <c r="S14" i="15" s="1"/>
  <c r="D25" i="13"/>
  <c r="X4" i="16" s="1"/>
  <c r="J25" i="12"/>
  <c r="X10" i="15" s="1"/>
  <c r="L25" i="12" l="1"/>
  <c r="X12" i="15" s="1"/>
  <c r="I18" i="12"/>
  <c r="Q9" i="15" s="1"/>
  <c r="M18" i="13"/>
  <c r="Q13" i="16" s="1"/>
  <c r="S19" i="14"/>
  <c r="R19" i="17" s="1"/>
  <c r="I23" i="14"/>
  <c r="V9" i="17" s="1"/>
  <c r="O25" i="12"/>
  <c r="X15" i="15" s="1"/>
  <c r="I18" i="14"/>
  <c r="Q9" i="17" s="1"/>
  <c r="M20" i="12"/>
  <c r="S13" i="15" s="1"/>
  <c r="Q22" i="13"/>
  <c r="U17" i="16" s="1"/>
  <c r="H19" i="13"/>
  <c r="R8" i="16" s="1"/>
  <c r="S19" i="13"/>
  <c r="R19" i="16" s="1"/>
  <c r="O21" i="13"/>
  <c r="T15" i="16" s="1"/>
  <c r="R18" i="14"/>
  <c r="Q18" i="17" s="1"/>
  <c r="H19" i="14"/>
  <c r="R8" i="17" s="1"/>
  <c r="J22" i="13"/>
  <c r="U10" i="16" s="1"/>
  <c r="P17" i="12"/>
  <c r="P16" i="15" s="1"/>
  <c r="P22" i="12"/>
  <c r="U16" i="15" s="1"/>
  <c r="I22" i="14"/>
  <c r="U9" i="17" s="1"/>
  <c r="I21" i="14"/>
  <c r="T9" i="17" s="1"/>
  <c r="Q17" i="12"/>
  <c r="P17" i="15" s="1"/>
  <c r="T20" i="13"/>
  <c r="S20" i="16" s="1"/>
  <c r="Q24" i="12"/>
  <c r="W17" i="15" s="1"/>
  <c r="CD4" i="7"/>
  <c r="AD21" i="14"/>
  <c r="T30" i="17" s="1"/>
  <c r="J18" i="12"/>
  <c r="Q10" i="15" s="1"/>
  <c r="S18" i="14"/>
  <c r="Q19" i="17" s="1"/>
  <c r="D19" i="13"/>
  <c r="R4" i="16" s="1"/>
  <c r="N22" i="12"/>
  <c r="U14" i="15" s="1"/>
  <c r="J22" i="12"/>
  <c r="U10" i="15" s="1"/>
  <c r="P17" i="14"/>
  <c r="P16" i="17" s="1"/>
  <c r="S21" i="14"/>
  <c r="T19" i="17" s="1"/>
  <c r="R19" i="13"/>
  <c r="R18" i="16" s="1"/>
  <c r="F23" i="14"/>
  <c r="V6" i="17" s="1"/>
  <c r="N21" i="12"/>
  <c r="T14" i="15" s="1"/>
  <c r="D20" i="12"/>
  <c r="S4" i="15" s="1"/>
  <c r="M21" i="13"/>
  <c r="T13" i="16" s="1"/>
  <c r="M20" i="14"/>
  <c r="S13" i="17" s="1"/>
  <c r="AE19" i="14"/>
  <c r="R31" i="17" s="1"/>
  <c r="D21" i="13"/>
  <c r="T4" i="16" s="1"/>
  <c r="AG19" i="13"/>
  <c r="R33" i="16" s="1"/>
  <c r="D21" i="14"/>
  <c r="T4" i="17" s="1"/>
  <c r="O19" i="13"/>
  <c r="R15" i="16" s="1"/>
  <c r="L23" i="13"/>
  <c r="V12" i="16" s="1"/>
  <c r="I17" i="13"/>
  <c r="P9" i="16" s="1"/>
  <c r="I17" i="12"/>
  <c r="P9" i="15" s="1"/>
  <c r="G18" i="12"/>
  <c r="Q7" i="15" s="1"/>
  <c r="F18" i="14"/>
  <c r="Q6" i="17" s="1"/>
  <c r="H20" i="12"/>
  <c r="S8" i="15" s="1"/>
  <c r="D25" i="14"/>
  <c r="X4" i="17" s="1"/>
  <c r="P23" i="13"/>
  <c r="V16" i="16" s="1"/>
  <c r="J25" i="14"/>
  <c r="X10" i="17" s="1"/>
  <c r="L25" i="13"/>
  <c r="X12" i="16" s="1"/>
  <c r="L22" i="14"/>
  <c r="U12" i="17" s="1"/>
  <c r="N21" i="13"/>
  <c r="T14" i="16" s="1"/>
  <c r="P17" i="13"/>
  <c r="P16" i="16" s="1"/>
  <c r="D19" i="12"/>
  <c r="R4" i="15" s="1"/>
  <c r="G25" i="13"/>
  <c r="X7" i="16" s="1"/>
  <c r="Q25" i="14"/>
  <c r="X17" i="17" s="1"/>
  <c r="H25" i="12"/>
  <c r="X8" i="15" s="1"/>
  <c r="M20" i="13"/>
  <c r="S13" i="16" s="1"/>
  <c r="M21" i="12"/>
  <c r="T13" i="15" s="1"/>
  <c r="AF19" i="13"/>
  <c r="R32" i="16" s="1"/>
  <c r="N25" i="13"/>
  <c r="X14" i="16" s="1"/>
  <c r="R22" i="12"/>
  <c r="U18" i="15" s="1"/>
  <c r="R24" i="12"/>
  <c r="W18" i="15" s="1"/>
  <c r="O22" i="13"/>
  <c r="U15" i="16" s="1"/>
  <c r="P21" i="13"/>
  <c r="T16" i="16" s="1"/>
  <c r="G17" i="14"/>
  <c r="P7" i="17" s="1"/>
  <c r="S17" i="14"/>
  <c r="P19" i="17" s="1"/>
  <c r="E20" i="13"/>
  <c r="S5" i="16" s="1"/>
  <c r="Q17" i="13"/>
  <c r="P17" i="16" s="1"/>
  <c r="T19" i="12"/>
  <c r="R20" i="15" s="1"/>
  <c r="E18" i="13"/>
  <c r="Q5" i="16" s="1"/>
  <c r="P18" i="14"/>
  <c r="Q16" i="17" s="1"/>
  <c r="E20" i="12"/>
  <c r="S5" i="15" s="1"/>
  <c r="F25" i="13"/>
  <c r="X6" i="16" s="1"/>
  <c r="Q22" i="12"/>
  <c r="U17" i="15" s="1"/>
  <c r="E22" i="14"/>
  <c r="U5" i="17" s="1"/>
  <c r="F23" i="12"/>
  <c r="V6" i="15" s="1"/>
  <c r="J19" i="12"/>
  <c r="R10" i="15" s="1"/>
  <c r="R26" i="14"/>
  <c r="Y18" i="17" s="1"/>
  <c r="R23" i="14"/>
  <c r="V18" i="17" s="1"/>
  <c r="AG19" i="14"/>
  <c r="R33" i="17" s="1"/>
  <c r="F25" i="14"/>
  <c r="X6" i="17" s="1"/>
  <c r="I22" i="12"/>
  <c r="U9" i="15" s="1"/>
  <c r="O23" i="13"/>
  <c r="V15" i="16" s="1"/>
  <c r="I24" i="13"/>
  <c r="W9" i="16" s="1"/>
  <c r="H22" i="14"/>
  <c r="U8" i="17" s="1"/>
  <c r="T23" i="14"/>
  <c r="V20" i="17" s="1"/>
  <c r="E17" i="14"/>
  <c r="P5" i="17" s="1"/>
  <c r="N20" i="13"/>
  <c r="S14" i="16" s="1"/>
  <c r="J20" i="12"/>
  <c r="S10" i="15" s="1"/>
  <c r="O17" i="12"/>
  <c r="P15" i="15" s="1"/>
  <c r="D18" i="12"/>
  <c r="Q4" i="15" s="1"/>
  <c r="G18" i="13"/>
  <c r="Q7" i="16" s="1"/>
  <c r="S18" i="13"/>
  <c r="Q19" i="16" s="1"/>
  <c r="M18" i="14"/>
  <c r="Q13" i="17" s="1"/>
  <c r="H23" i="14"/>
  <c r="V8" i="17" s="1"/>
  <c r="Q23" i="14"/>
  <c r="V17" i="17" s="1"/>
  <c r="J17" i="12"/>
  <c r="P10" i="15" s="1"/>
  <c r="L20" i="14"/>
  <c r="S12" i="17" s="1"/>
  <c r="D22" i="14"/>
  <c r="U4" i="17" s="1"/>
  <c r="D25" i="12"/>
  <c r="X4" i="15" s="1"/>
  <c r="I22" i="13"/>
  <c r="U9" i="16" s="1"/>
  <c r="N21" i="14"/>
  <c r="T14" i="17" s="1"/>
  <c r="H17" i="12"/>
  <c r="P8" i="15" s="1"/>
  <c r="S18" i="12"/>
  <c r="Q19" i="15" s="1"/>
  <c r="O18" i="13"/>
  <c r="Q15" i="16" s="1"/>
  <c r="E19" i="13"/>
  <c r="R5" i="16" s="1"/>
  <c r="E25" i="13"/>
  <c r="X5" i="16" s="1"/>
  <c r="E22" i="12"/>
  <c r="U5" i="15" s="1"/>
  <c r="F25" i="12"/>
  <c r="X6" i="15" s="1"/>
  <c r="O20" i="13"/>
  <c r="S15" i="16" s="1"/>
  <c r="J20" i="13"/>
  <c r="S10" i="16" s="1"/>
  <c r="G17" i="13"/>
  <c r="P7" i="16" s="1"/>
  <c r="R18" i="12"/>
  <c r="Q18" i="15" s="1"/>
  <c r="P18" i="13"/>
  <c r="Q16" i="16" s="1"/>
  <c r="J18" i="13"/>
  <c r="Q10" i="16" s="1"/>
  <c r="J18" i="14"/>
  <c r="Q10" i="17" s="1"/>
  <c r="D18" i="14"/>
  <c r="Q4" i="17" s="1"/>
  <c r="O20" i="12"/>
  <c r="S15" i="15" s="1"/>
  <c r="N23" i="13"/>
  <c r="V14" i="16" s="1"/>
  <c r="I23" i="13"/>
  <c r="V9" i="16" s="1"/>
  <c r="D23" i="14"/>
  <c r="V4" i="17" s="1"/>
  <c r="O23" i="12"/>
  <c r="V15" i="15" s="1"/>
  <c r="M23" i="12"/>
  <c r="V13" i="15" s="1"/>
  <c r="P22" i="13"/>
  <c r="U16" i="16" s="1"/>
  <c r="D22" i="13"/>
  <c r="U4" i="16" s="1"/>
  <c r="H17" i="14"/>
  <c r="P8" i="17" s="1"/>
  <c r="N17" i="13"/>
  <c r="P14" i="16" s="1"/>
  <c r="N17" i="12"/>
  <c r="P14" i="15" s="1"/>
  <c r="F19" i="12"/>
  <c r="R6" i="15" s="1"/>
  <c r="F18" i="13"/>
  <c r="Q6" i="16" s="1"/>
  <c r="D22" i="12"/>
  <c r="U4" i="15" s="1"/>
  <c r="F23" i="13"/>
  <c r="V6" i="16" s="1"/>
  <c r="H22" i="13"/>
  <c r="U8" i="16" s="1"/>
  <c r="D17" i="14"/>
  <c r="P4" i="17" s="1"/>
  <c r="S20" i="13"/>
  <c r="S19" i="16" s="1"/>
  <c r="F17" i="12"/>
  <c r="P6" i="15" s="1"/>
  <c r="I18" i="13"/>
  <c r="Q9" i="16" s="1"/>
  <c r="F22" i="13"/>
  <c r="U6" i="16" s="1"/>
  <c r="L17" i="12"/>
  <c r="P12" i="15" s="1"/>
  <c r="R21" i="13"/>
  <c r="T18" i="16" s="1"/>
  <c r="I21" i="13"/>
  <c r="T9" i="16" s="1"/>
  <c r="N19" i="14"/>
  <c r="R14" i="17" s="1"/>
  <c r="S20" i="14"/>
  <c r="S19" i="17" s="1"/>
  <c r="R23" i="13"/>
  <c r="V18" i="16" s="1"/>
  <c r="N25" i="12"/>
  <c r="X14" i="15" s="1"/>
  <c r="H25" i="13"/>
  <c r="X8" i="16" s="1"/>
  <c r="Q17" i="14"/>
  <c r="P17" i="17" s="1"/>
  <c r="D20" i="13"/>
  <c r="S4" i="16" s="1"/>
  <c r="J20" i="14"/>
  <c r="S10" i="17" s="1"/>
  <c r="E18" i="14"/>
  <c r="Q5" i="17" s="1"/>
  <c r="O19" i="14"/>
  <c r="R15" i="17" s="1"/>
  <c r="E21" i="12"/>
  <c r="T5" i="15" s="1"/>
  <c r="M22" i="12"/>
  <c r="U13" i="15" s="1"/>
  <c r="Q23" i="12"/>
  <c r="V17" i="15" s="1"/>
  <c r="L21" i="14"/>
  <c r="T12" i="17" s="1"/>
  <c r="P19" i="12"/>
  <c r="R16" i="15" s="1"/>
  <c r="P25" i="13"/>
  <c r="X16" i="16" s="1"/>
  <c r="F20" i="13"/>
  <c r="S6" i="16" s="1"/>
  <c r="R20" i="14"/>
  <c r="S18" i="17" s="1"/>
  <c r="O19" i="12"/>
  <c r="R15" i="15" s="1"/>
  <c r="E23" i="12"/>
  <c r="V5" i="15" s="1"/>
  <c r="E25" i="12"/>
  <c r="X5" i="15" s="1"/>
  <c r="D19" i="14"/>
  <c r="R4" i="17" s="1"/>
  <c r="F22" i="12"/>
  <c r="U6" i="15" s="1"/>
  <c r="E21" i="14"/>
  <c r="T5" i="17" s="1"/>
  <c r="I25" i="14"/>
  <c r="X9" i="17" s="1"/>
  <c r="J24" i="14"/>
  <c r="W10" i="17" s="1"/>
  <c r="S22" i="14"/>
  <c r="U19" i="17" s="1"/>
  <c r="J17" i="14"/>
  <c r="P10" i="17" s="1"/>
  <c r="L20" i="13"/>
  <c r="S12" i="16" s="1"/>
  <c r="O21" i="12"/>
  <c r="T15" i="15" s="1"/>
  <c r="F21" i="14"/>
  <c r="T6" i="17" s="1"/>
  <c r="T18" i="12"/>
  <c r="Q20" i="15" s="1"/>
  <c r="L20" i="12"/>
  <c r="S12" i="15" s="1"/>
  <c r="G19" i="14"/>
  <c r="R7" i="17" s="1"/>
  <c r="J22" i="14"/>
  <c r="U10" i="17" s="1"/>
  <c r="R22" i="13"/>
  <c r="U18" i="16" s="1"/>
  <c r="G21" i="13"/>
  <c r="T7" i="16" s="1"/>
  <c r="S21" i="13"/>
  <c r="T19" i="16" s="1"/>
  <c r="R21" i="12"/>
  <c r="T18" i="15" s="1"/>
  <c r="N19" i="12"/>
  <c r="R14" i="15" s="1"/>
  <c r="H22" i="12"/>
  <c r="U8" i="15" s="1"/>
  <c r="S22" i="12"/>
  <c r="U19" i="15" s="1"/>
  <c r="E24" i="14"/>
  <c r="W5" i="17" s="1"/>
  <c r="M23" i="14"/>
  <c r="V13" i="17" s="1"/>
  <c r="S25" i="14"/>
  <c r="X19" i="17" s="1"/>
  <c r="I21" i="12"/>
  <c r="T9" i="15" s="1"/>
  <c r="D20" i="14"/>
  <c r="S4" i="17" s="1"/>
  <c r="P25" i="14"/>
  <c r="X16" i="17" s="1"/>
  <c r="F21" i="13"/>
  <c r="T6" i="16" s="1"/>
  <c r="N17" i="14"/>
  <c r="P14" i="17" s="1"/>
  <c r="H21" i="12"/>
  <c r="T8" i="15" s="1"/>
  <c r="E17" i="12"/>
  <c r="P5" i="15" s="1"/>
  <c r="N18" i="12"/>
  <c r="Q14" i="15" s="1"/>
  <c r="S19" i="12"/>
  <c r="R19" i="15" s="1"/>
  <c r="H20" i="14"/>
  <c r="S8" i="17" s="1"/>
  <c r="T20" i="12"/>
  <c r="S20" i="15" s="1"/>
  <c r="AF24" i="13"/>
  <c r="W32" i="16" s="1"/>
  <c r="L19" i="14"/>
  <c r="R12" i="17" s="1"/>
  <c r="H21" i="14"/>
  <c r="T8" i="17" s="1"/>
  <c r="L18" i="14"/>
  <c r="Q12" i="17" s="1"/>
  <c r="M23" i="13"/>
  <c r="V13" i="16" s="1"/>
  <c r="AD25" i="12"/>
  <c r="X30" i="15" s="1"/>
  <c r="M25" i="14"/>
  <c r="X13" i="17" s="1"/>
  <c r="T25" i="13"/>
  <c r="X20" i="16" s="1"/>
  <c r="DH4" i="7"/>
  <c r="L18" i="13"/>
  <c r="Q12" i="16" s="1"/>
  <c r="J19" i="13"/>
  <c r="R10" i="16" s="1"/>
  <c r="R19" i="14"/>
  <c r="R18" i="17" s="1"/>
  <c r="P19" i="13"/>
  <c r="R16" i="16" s="1"/>
  <c r="F20" i="14"/>
  <c r="S6" i="17" s="1"/>
  <c r="Q21" i="13"/>
  <c r="T17" i="16" s="1"/>
  <c r="H20" i="13"/>
  <c r="S8" i="16" s="1"/>
  <c r="L17" i="14"/>
  <c r="P12" i="17" s="1"/>
  <c r="D17" i="12"/>
  <c r="P4" i="15" s="1"/>
  <c r="I24" i="14"/>
  <c r="W9" i="17" s="1"/>
  <c r="G25" i="14"/>
  <c r="X7" i="17" s="1"/>
  <c r="Q24" i="13"/>
  <c r="W17" i="16" s="1"/>
  <c r="G18" i="14"/>
  <c r="Q7" i="17" s="1"/>
  <c r="R25" i="13"/>
  <c r="X18" i="16" s="1"/>
  <c r="E19" i="14"/>
  <c r="R5" i="17" s="1"/>
  <c r="P23" i="12"/>
  <c r="V16" i="15" s="1"/>
  <c r="E22" i="13"/>
  <c r="U5" i="16" s="1"/>
  <c r="AE25" i="12"/>
  <c r="X31" i="15" s="1"/>
  <c r="I23" i="12"/>
  <c r="V9" i="15" s="1"/>
  <c r="O20" i="14"/>
  <c r="S15" i="17" s="1"/>
  <c r="R24" i="14"/>
  <c r="W18" i="17" s="1"/>
  <c r="S23" i="12"/>
  <c r="V19" i="15" s="1"/>
  <c r="N19" i="13"/>
  <c r="R14" i="16" s="1"/>
  <c r="S23" i="14"/>
  <c r="V19" i="17" s="1"/>
  <c r="AC24" i="12"/>
  <c r="W29" i="15" s="1"/>
  <c r="AC21" i="13"/>
  <c r="T29" i="16" s="1"/>
  <c r="Y21" i="14"/>
  <c r="T25" i="17" s="1"/>
  <c r="N20" i="14"/>
  <c r="S14" i="17" s="1"/>
  <c r="H19" i="12"/>
  <c r="R8" i="15" s="1"/>
  <c r="L19" i="12"/>
  <c r="R12" i="15" s="1"/>
  <c r="Y18" i="14"/>
  <c r="Q25" i="17" s="1"/>
  <c r="AC18" i="14"/>
  <c r="Q29" i="17" s="1"/>
  <c r="S22" i="13"/>
  <c r="U19" i="16" s="1"/>
  <c r="S20" i="12"/>
  <c r="S19" i="15" s="1"/>
  <c r="M19" i="14"/>
  <c r="R13" i="17" s="1"/>
  <c r="M21" i="14"/>
  <c r="T13" i="17" s="1"/>
  <c r="W19" i="13"/>
  <c r="R23" i="16" s="1"/>
  <c r="H18" i="13"/>
  <c r="Q8" i="16" s="1"/>
  <c r="P19" i="14"/>
  <c r="R16" i="17" s="1"/>
  <c r="M25" i="12"/>
  <c r="X13" i="15" s="1"/>
  <c r="Q25" i="13"/>
  <c r="X17" i="16" s="1"/>
  <c r="R22" i="14"/>
  <c r="U18" i="17" s="1"/>
  <c r="N18" i="13"/>
  <c r="Q14" i="16" s="1"/>
  <c r="N25" i="14"/>
  <c r="X14" i="17" s="1"/>
  <c r="J25" i="13"/>
  <c r="X10" i="16" s="1"/>
  <c r="H23" i="13"/>
  <c r="V8" i="16" s="1"/>
  <c r="M25" i="13"/>
  <c r="X13" i="16" s="1"/>
  <c r="G21" i="12"/>
  <c r="T7" i="15" s="1"/>
  <c r="G21" i="14"/>
  <c r="T7" i="17" s="1"/>
  <c r="H17" i="13"/>
  <c r="P8" i="16" s="1"/>
  <c r="M18" i="12"/>
  <c r="Q13" i="15" s="1"/>
  <c r="R19" i="12"/>
  <c r="R18" i="15" s="1"/>
  <c r="G20" i="14"/>
  <c r="S7" i="17" s="1"/>
  <c r="P20" i="12"/>
  <c r="S16" i="15" s="1"/>
  <c r="P24" i="12"/>
  <c r="W16" i="15" s="1"/>
  <c r="M24" i="14"/>
  <c r="W13" i="17" s="1"/>
  <c r="M19" i="12"/>
  <c r="R13" i="15" s="1"/>
  <c r="R25" i="14"/>
  <c r="X18" i="17" s="1"/>
  <c r="G23" i="13"/>
  <c r="V7" i="16" s="1"/>
  <c r="Q22" i="14"/>
  <c r="U17" i="17" s="1"/>
  <c r="J24" i="12"/>
  <c r="W10" i="15" s="1"/>
  <c r="H23" i="12"/>
  <c r="V8" i="15" s="1"/>
  <c r="L19" i="13"/>
  <c r="R12" i="16" s="1"/>
  <c r="O25" i="13"/>
  <c r="X15" i="16" s="1"/>
  <c r="L22" i="12"/>
  <c r="U12" i="15" s="1"/>
  <c r="M22" i="14"/>
  <c r="U13" i="17" s="1"/>
  <c r="G20" i="13"/>
  <c r="S7" i="16" s="1"/>
  <c r="J21" i="12"/>
  <c r="T10" i="15" s="1"/>
  <c r="J21" i="14"/>
  <c r="T10" i="17" s="1"/>
  <c r="R17" i="13"/>
  <c r="P18" i="16" s="1"/>
  <c r="R17" i="12"/>
  <c r="P18" i="15" s="1"/>
  <c r="G20" i="12"/>
  <c r="S7" i="15" s="1"/>
  <c r="O25" i="14"/>
  <c r="X15" i="17" s="1"/>
  <c r="M22" i="13"/>
  <c r="U13" i="16" s="1"/>
  <c r="T22" i="13"/>
  <c r="U20" i="16" s="1"/>
  <c r="I25" i="12"/>
  <c r="X9" i="15" s="1"/>
  <c r="Q18" i="13"/>
  <c r="Q17" i="16" s="1"/>
  <c r="Q21" i="12"/>
  <c r="T17" i="15" s="1"/>
  <c r="Q21" i="14"/>
  <c r="T17" i="17" s="1"/>
  <c r="Q18" i="14"/>
  <c r="Q17" i="17" s="1"/>
  <c r="Q23" i="13"/>
  <c r="V17" i="16" s="1"/>
  <c r="M24" i="12"/>
  <c r="W13" i="15" s="1"/>
  <c r="P26" i="13"/>
  <c r="Y16" i="16" s="1"/>
  <c r="F19" i="13"/>
  <c r="R6" i="16" s="1"/>
  <c r="L24" i="12"/>
  <c r="W12" i="15" s="1"/>
  <c r="S38" i="15"/>
  <c r="T36" i="8" s="1"/>
  <c r="DC3" i="7"/>
  <c r="AZ3" i="7"/>
  <c r="T38" i="17"/>
  <c r="U17" i="8" s="1"/>
  <c r="AX3" i="7"/>
  <c r="DA3" i="7"/>
  <c r="U38" i="17"/>
  <c r="V17" i="8" s="1"/>
  <c r="AY3" i="7"/>
  <c r="U38" i="16"/>
  <c r="V24" i="8" s="1"/>
  <c r="CB3" i="7"/>
  <c r="U38" i="15"/>
  <c r="V36" i="8" s="1"/>
  <c r="DE3" i="7"/>
  <c r="T38" i="16"/>
  <c r="U24" i="8" s="1"/>
  <c r="CA3" i="7"/>
  <c r="X38" i="16"/>
  <c r="Y24" i="8" s="1"/>
  <c r="CE3" i="7"/>
  <c r="X38" i="15"/>
  <c r="Y36" i="8" s="1"/>
  <c r="DH3" i="7"/>
  <c r="R38" i="17"/>
  <c r="S17" i="8" s="1"/>
  <c r="AV3" i="7"/>
  <c r="P38" i="17"/>
  <c r="Q17" i="8" s="1"/>
  <c r="AT3" i="7"/>
  <c r="R38" i="16"/>
  <c r="S24" i="8" s="1"/>
  <c r="BY3" i="7"/>
  <c r="P38" i="15"/>
  <c r="Q36" i="8" s="1"/>
  <c r="CZ3" i="7"/>
  <c r="Q38" i="17"/>
  <c r="R17" i="8" s="1"/>
  <c r="AU3" i="7"/>
  <c r="R38" i="15"/>
  <c r="S36" i="8" s="1"/>
  <c r="DB3" i="7"/>
  <c r="AW3" i="7"/>
  <c r="Q38" i="16"/>
  <c r="R24" i="8" s="1"/>
  <c r="BX3" i="7"/>
  <c r="S38" i="16"/>
  <c r="T24" i="8" s="1"/>
  <c r="BZ3" i="7"/>
  <c r="T26" i="12"/>
  <c r="Y20" i="15" s="1"/>
  <c r="Q26" i="13"/>
  <c r="Y17" i="16" s="1"/>
  <c r="P26" i="12"/>
  <c r="P20" i="14"/>
  <c r="S16" i="17" s="1"/>
  <c r="BB3" i="7"/>
  <c r="O26" i="14"/>
  <c r="Y15" i="17" s="1"/>
  <c r="F26" i="14"/>
  <c r="Y6" i="17" s="1"/>
  <c r="I26" i="13"/>
  <c r="Y9" i="16" s="1"/>
  <c r="T26" i="14"/>
  <c r="Y20" i="17" s="1"/>
  <c r="P26" i="14"/>
  <c r="Y16" i="17" s="1"/>
  <c r="S26" i="13"/>
  <c r="Y19" i="16" s="1"/>
  <c r="H26" i="14"/>
  <c r="Y8" i="17" s="1"/>
  <c r="G26" i="13"/>
  <c r="Y7" i="16" s="1"/>
  <c r="E26" i="14"/>
  <c r="Y5" i="17" s="1"/>
  <c r="M19" i="13"/>
  <c r="R13" i="16" s="1"/>
  <c r="W20" i="12"/>
  <c r="S23" i="15" s="1"/>
  <c r="H21" i="13"/>
  <c r="T8" i="16" s="1"/>
  <c r="I19" i="14"/>
  <c r="R9" i="17" s="1"/>
  <c r="R24" i="13"/>
  <c r="W18" i="16" s="1"/>
  <c r="J21" i="13"/>
  <c r="T10" i="16" s="1"/>
  <c r="L17" i="13"/>
  <c r="P12" i="16" s="1"/>
  <c r="S17" i="12"/>
  <c r="P19" i="15" s="1"/>
  <c r="J24" i="13"/>
  <c r="W10" i="16" s="1"/>
  <c r="O18" i="14"/>
  <c r="Q15" i="17" s="1"/>
  <c r="S17" i="13"/>
  <c r="P19" i="16" s="1"/>
  <c r="O18" i="12"/>
  <c r="Q15" i="15" s="1"/>
  <c r="G25" i="12"/>
  <c r="X7" i="15" s="1"/>
  <c r="P20" i="13"/>
  <c r="S16" i="16" s="1"/>
  <c r="G26" i="14"/>
  <c r="Y7" i="17" s="1"/>
  <c r="N26" i="14"/>
  <c r="Y14" i="17" s="1"/>
  <c r="S21" i="12"/>
  <c r="T19" i="15" s="1"/>
  <c r="J23" i="14"/>
  <c r="V10" i="17" s="1"/>
  <c r="O23" i="14"/>
  <c r="V15" i="17" s="1"/>
  <c r="T17" i="12"/>
  <c r="P20" i="15" s="1"/>
  <c r="T17" i="13"/>
  <c r="P20" i="16" s="1"/>
  <c r="T18" i="13"/>
  <c r="Q20" i="16" s="1"/>
  <c r="T18" i="14"/>
  <c r="Q20" i="17" s="1"/>
  <c r="T19" i="14"/>
  <c r="R20" i="17" s="1"/>
  <c r="T21" i="14"/>
  <c r="T20" i="17" s="1"/>
  <c r="T22" i="12"/>
  <c r="U20" i="15" s="1"/>
  <c r="T17" i="14"/>
  <c r="P20" i="17" s="1"/>
  <c r="T20" i="14"/>
  <c r="S20" i="17" s="1"/>
  <c r="T19" i="13"/>
  <c r="R20" i="16" s="1"/>
  <c r="T22" i="14"/>
  <c r="U20" i="17" s="1"/>
  <c r="V19" i="13"/>
  <c r="R22" i="16" s="1"/>
  <c r="S24" i="14"/>
  <c r="W19" i="17" s="1"/>
  <c r="F24" i="12"/>
  <c r="W6" i="15" s="1"/>
  <c r="E24" i="12"/>
  <c r="W5" i="15" s="1"/>
  <c r="G24" i="14"/>
  <c r="W7" i="17" s="1"/>
  <c r="D21" i="12"/>
  <c r="T4" i="15" s="1"/>
  <c r="T24" i="14"/>
  <c r="W20" i="17" s="1"/>
  <c r="T24" i="13"/>
  <c r="W20" i="16" s="1"/>
  <c r="D24" i="13"/>
  <c r="W4" i="16" s="1"/>
  <c r="N24" i="12"/>
  <c r="W14" i="15" s="1"/>
  <c r="T23" i="12"/>
  <c r="V20" i="15" s="1"/>
  <c r="F17" i="14"/>
  <c r="P6" i="17" s="1"/>
  <c r="R21" i="14"/>
  <c r="T18" i="17" s="1"/>
  <c r="F24" i="13"/>
  <c r="W6" i="16" s="1"/>
  <c r="M17" i="13"/>
  <c r="P13" i="16" s="1"/>
  <c r="H24" i="12"/>
  <c r="W8" i="15" s="1"/>
  <c r="S23" i="13"/>
  <c r="V19" i="16" s="1"/>
  <c r="T21" i="12"/>
  <c r="T20" i="15" s="1"/>
  <c r="D17" i="13"/>
  <c r="P4" i="16" s="1"/>
  <c r="D23" i="13"/>
  <c r="V4" i="16" s="1"/>
  <c r="N24" i="13"/>
  <c r="W14" i="16" s="1"/>
  <c r="J23" i="12"/>
  <c r="V10" i="15" s="1"/>
  <c r="R20" i="12"/>
  <c r="S18" i="15" s="1"/>
  <c r="P18" i="12"/>
  <c r="Q16" i="15" s="1"/>
  <c r="I20" i="14"/>
  <c r="S9" i="17" s="1"/>
  <c r="E24" i="13"/>
  <c r="W5" i="16" s="1"/>
  <c r="H18" i="12"/>
  <c r="Q8" i="15" s="1"/>
  <c r="E17" i="13"/>
  <c r="P5" i="16" s="1"/>
  <c r="L18" i="12"/>
  <c r="Q12" i="15" s="1"/>
  <c r="AA25" i="12"/>
  <c r="X27" i="15" s="1"/>
  <c r="M24" i="13"/>
  <c r="W13" i="16" s="1"/>
  <c r="Z25" i="12"/>
  <c r="X26" i="15" s="1"/>
  <c r="AE24" i="12"/>
  <c r="W31" i="15" s="1"/>
  <c r="I25" i="13"/>
  <c r="X9" i="16" s="1"/>
  <c r="S24" i="13"/>
  <c r="W19" i="16" s="1"/>
  <c r="AD24" i="12"/>
  <c r="W30" i="15" s="1"/>
  <c r="S25" i="13"/>
  <c r="X19" i="16" s="1"/>
  <c r="D24" i="12"/>
  <c r="W4" i="15" s="1"/>
  <c r="L21" i="12"/>
  <c r="T12" i="15" s="1"/>
  <c r="F24" i="14"/>
  <c r="W6" i="17" s="1"/>
  <c r="O24" i="12"/>
  <c r="W15" i="15" s="1"/>
  <c r="I20" i="12"/>
  <c r="S9" i="15" s="1"/>
  <c r="T25" i="14"/>
  <c r="X20" i="17" s="1"/>
  <c r="E23" i="14"/>
  <c r="V5" i="17" s="1"/>
  <c r="V38" i="17" s="1"/>
  <c r="W17" i="8" s="1"/>
  <c r="L23" i="12"/>
  <c r="V12" i="15" s="1"/>
  <c r="O17" i="13"/>
  <c r="P15" i="16" s="1"/>
  <c r="L22" i="13"/>
  <c r="U12" i="16" s="1"/>
  <c r="G24" i="13"/>
  <c r="W7" i="16" s="1"/>
  <c r="P23" i="14"/>
  <c r="V16" i="17" s="1"/>
  <c r="D23" i="12"/>
  <c r="V4" i="15" s="1"/>
  <c r="I17" i="14"/>
  <c r="P9" i="17" s="1"/>
  <c r="G22" i="12"/>
  <c r="U7" i="15" s="1"/>
  <c r="O21" i="14"/>
  <c r="T15" i="17" s="1"/>
  <c r="N24" i="14"/>
  <c r="W14" i="17" s="1"/>
  <c r="F22" i="14"/>
  <c r="U6" i="17" s="1"/>
  <c r="N18" i="14"/>
  <c r="Q14" i="17" s="1"/>
  <c r="J23" i="13"/>
  <c r="V10" i="16" s="1"/>
  <c r="L23" i="14"/>
  <c r="V12" i="17" s="1"/>
  <c r="L24" i="13"/>
  <c r="W12" i="16" s="1"/>
  <c r="G17" i="12"/>
  <c r="P7" i="15" s="1"/>
  <c r="G19" i="13"/>
  <c r="R7" i="16" s="1"/>
  <c r="H24" i="14"/>
  <c r="W8" i="17" s="1"/>
  <c r="R25" i="12"/>
  <c r="X18" i="15" s="1"/>
  <c r="G24" i="12"/>
  <c r="W7" i="15" s="1"/>
  <c r="Q20" i="12"/>
  <c r="S17" i="15" s="1"/>
  <c r="I19" i="12"/>
  <c r="R9" i="15" s="1"/>
  <c r="P25" i="12"/>
  <c r="X16" i="15" s="1"/>
  <c r="I20" i="13"/>
  <c r="S9" i="16" s="1"/>
  <c r="Q24" i="14"/>
  <c r="W17" i="17" s="1"/>
  <c r="N22" i="14"/>
  <c r="U14" i="17" s="1"/>
  <c r="AE24" i="13"/>
  <c r="W31" i="16" s="1"/>
  <c r="Q25" i="12"/>
  <c r="X17" i="15" s="1"/>
  <c r="M17" i="12"/>
  <c r="P13" i="15" s="1"/>
  <c r="P24" i="13"/>
  <c r="W16" i="16" s="1"/>
  <c r="R20" i="13"/>
  <c r="S18" i="16" s="1"/>
  <c r="H25" i="14"/>
  <c r="X8" i="17" s="1"/>
  <c r="Q20" i="14"/>
  <c r="S17" i="17" s="1"/>
  <c r="AD24" i="13"/>
  <c r="W30" i="16" s="1"/>
  <c r="AG20" i="12"/>
  <c r="S33" i="15" s="1"/>
  <c r="AA19" i="14"/>
  <c r="R27" i="17" s="1"/>
  <c r="AC25" i="12"/>
  <c r="X29" i="15" s="1"/>
  <c r="T25" i="12"/>
  <c r="X20" i="15" s="1"/>
  <c r="T24" i="12"/>
  <c r="W20" i="15" s="1"/>
  <c r="AG20" i="14"/>
  <c r="S33" i="17" s="1"/>
  <c r="P22" i="14"/>
  <c r="U16" i="17" s="1"/>
  <c r="O24" i="13"/>
  <c r="W15" i="16" s="1"/>
  <c r="S24" i="12"/>
  <c r="W19" i="15" s="1"/>
  <c r="R17" i="14"/>
  <c r="P18" i="17" s="1"/>
  <c r="D24" i="14"/>
  <c r="W4" i="17" s="1"/>
  <c r="I24" i="12"/>
  <c r="W9" i="15" s="1"/>
  <c r="F17" i="13"/>
  <c r="P6" i="16" s="1"/>
  <c r="E25" i="14"/>
  <c r="X5" i="17" s="1"/>
  <c r="F19" i="14"/>
  <c r="R6" i="17" s="1"/>
  <c r="S25" i="12"/>
  <c r="X19" i="15" s="1"/>
  <c r="L25" i="14"/>
  <c r="X12" i="17" s="1"/>
  <c r="M17" i="14"/>
  <c r="P13" i="17" s="1"/>
  <c r="O24" i="14"/>
  <c r="W15" i="17" s="1"/>
  <c r="E20" i="14"/>
  <c r="S5" i="17" s="1"/>
  <c r="S38" i="17" s="1"/>
  <c r="T17" i="8" s="1"/>
  <c r="AF24" i="12"/>
  <c r="W32" i="15" s="1"/>
  <c r="AE21" i="14"/>
  <c r="T31" i="17" s="1"/>
  <c r="H24" i="13"/>
  <c r="W8" i="16" s="1"/>
  <c r="G22" i="14"/>
  <c r="U7" i="17" s="1"/>
  <c r="T21" i="13"/>
  <c r="T20" i="16" s="1"/>
  <c r="Q20" i="13"/>
  <c r="S17" i="16" s="1"/>
  <c r="E18" i="12"/>
  <c r="Q5" i="15" s="1"/>
  <c r="L24" i="14"/>
  <c r="W12" i="17" s="1"/>
  <c r="P24" i="14"/>
  <c r="W16" i="17" s="1"/>
  <c r="R26" i="13"/>
  <c r="Y18" i="16" s="1"/>
  <c r="F26" i="12"/>
  <c r="Y6" i="15" s="1"/>
  <c r="R26" i="12"/>
  <c r="Y18" i="15" s="1"/>
  <c r="M26" i="13"/>
  <c r="Y13" i="16" s="1"/>
  <c r="J26" i="14"/>
  <c r="Y10" i="17" s="1"/>
  <c r="J26" i="13"/>
  <c r="Y10" i="16" s="1"/>
  <c r="W26" i="14"/>
  <c r="Y23" i="17" s="1"/>
  <c r="L26" i="12"/>
  <c r="Y12" i="15" s="1"/>
  <c r="M26" i="14"/>
  <c r="Y13" i="17" s="1"/>
  <c r="S26" i="12"/>
  <c r="Y19" i="15" s="1"/>
  <c r="N26" i="13"/>
  <c r="Y14" i="16" s="1"/>
  <c r="D26" i="14"/>
  <c r="Y4" i="17" s="1"/>
  <c r="L26" i="14"/>
  <c r="Y12" i="17" s="1"/>
  <c r="D26" i="12"/>
  <c r="Y4" i="15" s="1"/>
  <c r="L26" i="13"/>
  <c r="Y12" i="16" s="1"/>
  <c r="M26" i="12"/>
  <c r="Y13" i="15" s="1"/>
  <c r="AD26" i="14"/>
  <c r="Y30" i="17" s="1"/>
  <c r="O26" i="13"/>
  <c r="Y15" i="16" s="1"/>
  <c r="H26" i="13"/>
  <c r="Y8" i="16" s="1"/>
  <c r="Q26" i="14"/>
  <c r="Y17" i="17" s="1"/>
  <c r="E26" i="13"/>
  <c r="Y5" i="16" s="1"/>
  <c r="X26" i="14"/>
  <c r="Y24" i="17" s="1"/>
  <c r="T26" i="13"/>
  <c r="Y20" i="16" s="1"/>
  <c r="AE26" i="14"/>
  <c r="Y31" i="17" s="1"/>
  <c r="H26" i="12"/>
  <c r="Y8" i="15" s="1"/>
  <c r="I26" i="12"/>
  <c r="Y9" i="15" s="1"/>
  <c r="AG26" i="14"/>
  <c r="Y33" i="17" s="1"/>
  <c r="F26" i="13"/>
  <c r="Y6" i="16" s="1"/>
  <c r="O26" i="12"/>
  <c r="Y15" i="15" s="1"/>
  <c r="D26" i="13"/>
  <c r="Y4" i="16" s="1"/>
  <c r="Q26" i="12"/>
  <c r="Y17" i="15" s="1"/>
  <c r="J26" i="12"/>
  <c r="Y10" i="15" s="1"/>
  <c r="I26" i="14"/>
  <c r="Y9" i="17" s="1"/>
  <c r="S26" i="14"/>
  <c r="Y19" i="17" s="1"/>
  <c r="AF26" i="14"/>
  <c r="Y32" i="17" s="1"/>
  <c r="N26" i="12"/>
  <c r="Y14" i="15" s="1"/>
  <c r="E26" i="12"/>
  <c r="Y5" i="15" s="1"/>
  <c r="Y16" i="15" l="1"/>
  <c r="Z19" i="13"/>
  <c r="R26" i="16" s="1"/>
  <c r="Z21" i="13"/>
  <c r="T26" i="16" s="1"/>
  <c r="Q38" i="15"/>
  <c r="R36" i="8" s="1"/>
  <c r="P38" i="16"/>
  <c r="Q24" i="8" s="1"/>
  <c r="BW3" i="7"/>
  <c r="T38" i="15"/>
  <c r="U36" i="8" s="1"/>
  <c r="DD3" i="7"/>
  <c r="W38" i="17"/>
  <c r="X17" i="8" s="1"/>
  <c r="BA3" i="7"/>
  <c r="Y38" i="15"/>
  <c r="Z36" i="8" s="1"/>
  <c r="DI3" i="7"/>
  <c r="V38" i="15"/>
  <c r="W36" i="8" s="1"/>
  <c r="DF3" i="7"/>
  <c r="W38" i="15"/>
  <c r="X36" i="8" s="1"/>
  <c r="DG3" i="7"/>
  <c r="W38" i="16"/>
  <c r="X24" i="8" s="1"/>
  <c r="CD3" i="7"/>
  <c r="X38" i="17"/>
  <c r="Y17" i="8" s="1"/>
  <c r="Y38" i="16"/>
  <c r="Z24" i="8" s="1"/>
  <c r="CF3" i="7"/>
  <c r="Y38" i="17"/>
  <c r="Z17" i="8" s="1"/>
  <c r="BC3" i="7"/>
  <c r="V38" i="16"/>
  <c r="W24" i="8" s="1"/>
  <c r="CC3" i="7"/>
  <c r="V26" i="14"/>
  <c r="Y22" i="17" s="1"/>
  <c r="U26" i="12"/>
  <c r="Y21" i="15" s="1"/>
  <c r="U26" i="14"/>
  <c r="Y21" i="17" s="1"/>
  <c r="AC26" i="13"/>
  <c r="Y29" i="16" s="1"/>
  <c r="V19" i="12"/>
  <c r="R22" i="15" s="1"/>
  <c r="X24" i="12"/>
  <c r="W24" i="15" s="1"/>
  <c r="K18" i="13"/>
  <c r="Q11" i="16" s="1"/>
  <c r="AD19" i="12"/>
  <c r="R30" i="15" s="1"/>
  <c r="AE21" i="12"/>
  <c r="T31" i="15" s="1"/>
  <c r="K24" i="14"/>
  <c r="W11" i="17" s="1"/>
  <c r="K23" i="14"/>
  <c r="V11" i="17" s="1"/>
  <c r="W21" i="14"/>
  <c r="T23" i="17" s="1"/>
  <c r="V21" i="14"/>
  <c r="T22" i="17" s="1"/>
  <c r="Z22" i="13"/>
  <c r="U26" i="16" s="1"/>
  <c r="Z24" i="14"/>
  <c r="W26" i="17" s="1"/>
  <c r="Z21" i="14"/>
  <c r="T26" i="17" s="1"/>
  <c r="AC20" i="14"/>
  <c r="S29" i="17" s="1"/>
  <c r="AD21" i="13"/>
  <c r="T30" i="16" s="1"/>
  <c r="AD22" i="13"/>
  <c r="U30" i="16" s="1"/>
  <c r="Z25" i="14"/>
  <c r="X26" i="17" s="1"/>
  <c r="Y25" i="14"/>
  <c r="X25" i="17" s="1"/>
  <c r="AD19" i="14"/>
  <c r="R30" i="17" s="1"/>
  <c r="U21" i="14"/>
  <c r="T21" i="17" s="1"/>
  <c r="U17" i="12"/>
  <c r="P21" i="15" s="1"/>
  <c r="AF21" i="13"/>
  <c r="T32" i="16" s="1"/>
  <c r="Y18" i="12"/>
  <c r="Q25" i="15" s="1"/>
  <c r="Z17" i="13"/>
  <c r="P26" i="16" s="1"/>
  <c r="Y20" i="13"/>
  <c r="S25" i="16" s="1"/>
  <c r="AC23" i="12"/>
  <c r="V29" i="15" s="1"/>
  <c r="W24" i="12"/>
  <c r="W23" i="15" s="1"/>
  <c r="Y18" i="13"/>
  <c r="Q25" i="16" s="1"/>
  <c r="AF19" i="14"/>
  <c r="R32" i="17" s="1"/>
  <c r="U22" i="14"/>
  <c r="U21" i="17" s="1"/>
  <c r="AG23" i="12"/>
  <c r="V33" i="15" s="1"/>
  <c r="AE25" i="14"/>
  <c r="X31" i="17" s="1"/>
  <c r="AE20" i="14"/>
  <c r="S31" i="17" s="1"/>
  <c r="AE19" i="12"/>
  <c r="R31" i="15" s="1"/>
  <c r="U22" i="12"/>
  <c r="U21" i="15" s="1"/>
  <c r="V24" i="14"/>
  <c r="W22" i="17" s="1"/>
  <c r="W24" i="14"/>
  <c r="W23" i="17" s="1"/>
  <c r="AA22" i="14"/>
  <c r="U27" i="17" s="1"/>
  <c r="AC23" i="13"/>
  <c r="V29" i="16" s="1"/>
  <c r="AA21" i="14"/>
  <c r="T27" i="17" s="1"/>
  <c r="AC24" i="13"/>
  <c r="W29" i="16" s="1"/>
  <c r="AA19" i="12"/>
  <c r="R27" i="15" s="1"/>
  <c r="X24" i="13"/>
  <c r="W24" i="16" s="1"/>
  <c r="Y24" i="14"/>
  <c r="W25" i="17" s="1"/>
  <c r="AD22" i="12"/>
  <c r="U30" i="15" s="1"/>
  <c r="AD23" i="13"/>
  <c r="V30" i="16" s="1"/>
  <c r="U24" i="13"/>
  <c r="W21" i="16" s="1"/>
  <c r="AF25" i="14"/>
  <c r="X32" i="17" s="1"/>
  <c r="K23" i="13"/>
  <c r="V11" i="16" s="1"/>
  <c r="AF24" i="14"/>
  <c r="W32" i="17" s="1"/>
  <c r="AD17" i="13"/>
  <c r="P30" i="16" s="1"/>
  <c r="AG18" i="13"/>
  <c r="Q33" i="16" s="1"/>
  <c r="AA22" i="13"/>
  <c r="U27" i="16" s="1"/>
  <c r="Z25" i="13"/>
  <c r="X26" i="16" s="1"/>
  <c r="K17" i="12"/>
  <c r="P11" i="15" s="1"/>
  <c r="AF20" i="13"/>
  <c r="S32" i="16" s="1"/>
  <c r="AG20" i="13"/>
  <c r="S33" i="16" s="1"/>
  <c r="V22" i="14"/>
  <c r="U22" i="17" s="1"/>
  <c r="X22" i="12"/>
  <c r="U24" i="15" s="1"/>
  <c r="Z17" i="14"/>
  <c r="P26" i="17" s="1"/>
  <c r="W19" i="12"/>
  <c r="R23" i="15" s="1"/>
  <c r="U19" i="13"/>
  <c r="R21" i="16" s="1"/>
  <c r="AG22" i="13"/>
  <c r="U33" i="16" s="1"/>
  <c r="U23" i="12"/>
  <c r="V21" i="15" s="1"/>
  <c r="AD18" i="13"/>
  <c r="Q30" i="16" s="1"/>
  <c r="K22" i="12"/>
  <c r="U11" i="15" s="1"/>
  <c r="AA17" i="12"/>
  <c r="P27" i="15" s="1"/>
  <c r="U25" i="14"/>
  <c r="X21" i="17" s="1"/>
  <c r="W17" i="14"/>
  <c r="P23" i="17" s="1"/>
  <c r="Z22" i="12"/>
  <c r="U26" i="15" s="1"/>
  <c r="V25" i="14"/>
  <c r="X22" i="17" s="1"/>
  <c r="V22" i="13"/>
  <c r="U22" i="16" s="1"/>
  <c r="Y25" i="12"/>
  <c r="X25" i="15" s="1"/>
  <c r="AA25" i="14"/>
  <c r="X27" i="17" s="1"/>
  <c r="V17" i="14"/>
  <c r="P22" i="17" s="1"/>
  <c r="AD20" i="12"/>
  <c r="S30" i="15" s="1"/>
  <c r="AG21" i="12"/>
  <c r="T33" i="15" s="1"/>
  <c r="U20" i="14"/>
  <c r="S21" i="17" s="1"/>
  <c r="X22" i="13"/>
  <c r="U24" i="16" s="1"/>
  <c r="AG17" i="13"/>
  <c r="P33" i="16" s="1"/>
  <c r="AD23" i="12"/>
  <c r="V30" i="15" s="1"/>
  <c r="U18" i="14"/>
  <c r="Q21" i="17" s="1"/>
  <c r="AD18" i="12"/>
  <c r="Q30" i="15" s="1"/>
  <c r="K24" i="13"/>
  <c r="W11" i="16" s="1"/>
  <c r="K20" i="13"/>
  <c r="S11" i="16" s="1"/>
  <c r="V18" i="14"/>
  <c r="Q22" i="17" s="1"/>
  <c r="AC25" i="14"/>
  <c r="X29" i="17" s="1"/>
  <c r="AC18" i="13"/>
  <c r="Q29" i="16" s="1"/>
  <c r="AC19" i="14"/>
  <c r="R29" i="17" s="1"/>
  <c r="AD21" i="12"/>
  <c r="T30" i="15" s="1"/>
  <c r="AE17" i="12"/>
  <c r="P31" i="15" s="1"/>
  <c r="AF20" i="12"/>
  <c r="S32" i="15" s="1"/>
  <c r="AE22" i="13"/>
  <c r="U31" i="16" s="1"/>
  <c r="V17" i="12"/>
  <c r="P22" i="15" s="1"/>
  <c r="X19" i="14"/>
  <c r="R24" i="17" s="1"/>
  <c r="W21" i="12"/>
  <c r="T23" i="15" s="1"/>
  <c r="AA17" i="14"/>
  <c r="P27" i="17" s="1"/>
  <c r="AA24" i="14"/>
  <c r="W27" i="17" s="1"/>
  <c r="V23" i="14"/>
  <c r="V22" i="17" s="1"/>
  <c r="U20" i="12"/>
  <c r="S21" i="15" s="1"/>
  <c r="W24" i="13"/>
  <c r="W23" i="16" s="1"/>
  <c r="AC24" i="14"/>
  <c r="W29" i="17" s="1"/>
  <c r="W25" i="12"/>
  <c r="X23" i="15" s="1"/>
  <c r="Z18" i="14"/>
  <c r="Q26" i="17" s="1"/>
  <c r="Y17" i="14"/>
  <c r="P25" i="17" s="1"/>
  <c r="W22" i="13"/>
  <c r="U23" i="16" s="1"/>
  <c r="Z19" i="14"/>
  <c r="R26" i="17" s="1"/>
  <c r="U17" i="13"/>
  <c r="P21" i="16" s="1"/>
  <c r="AF18" i="12"/>
  <c r="Q32" i="15" s="1"/>
  <c r="AE25" i="13"/>
  <c r="X31" i="16" s="1"/>
  <c r="K21" i="12"/>
  <c r="T11" i="15" s="1"/>
  <c r="Z19" i="12"/>
  <c r="R26" i="15" s="1"/>
  <c r="X23" i="14"/>
  <c r="V24" i="17" s="1"/>
  <c r="K18" i="14"/>
  <c r="Q11" i="17" s="1"/>
  <c r="AG22" i="12"/>
  <c r="U33" i="15" s="1"/>
  <c r="AE17" i="13"/>
  <c r="P31" i="16" s="1"/>
  <c r="U20" i="13"/>
  <c r="S21" i="16" s="1"/>
  <c r="K22" i="13"/>
  <c r="U11" i="16" s="1"/>
  <c r="K21" i="13"/>
  <c r="T11" i="16" s="1"/>
  <c r="AG21" i="13"/>
  <c r="T33" i="16" s="1"/>
  <c r="X20" i="14"/>
  <c r="S24" i="17" s="1"/>
  <c r="Y20" i="14"/>
  <c r="S25" i="17" s="1"/>
  <c r="Y21" i="12"/>
  <c r="T25" i="15" s="1"/>
  <c r="AA24" i="13"/>
  <c r="W27" i="16" s="1"/>
  <c r="V20" i="14"/>
  <c r="S22" i="17" s="1"/>
  <c r="X21" i="12"/>
  <c r="T24" i="15" s="1"/>
  <c r="AC19" i="12"/>
  <c r="R29" i="15" s="1"/>
  <c r="K19" i="14"/>
  <c r="R11" i="17" s="1"/>
  <c r="AF22" i="14"/>
  <c r="U32" i="17" s="1"/>
  <c r="AA23" i="14"/>
  <c r="V27" i="17" s="1"/>
  <c r="W22" i="12"/>
  <c r="U23" i="15" s="1"/>
  <c r="X25" i="12"/>
  <c r="X24" i="15" s="1"/>
  <c r="K22" i="14"/>
  <c r="U11" i="17" s="1"/>
  <c r="K18" i="12"/>
  <c r="Q11" i="15" s="1"/>
  <c r="U19" i="12"/>
  <c r="R21" i="15" s="1"/>
  <c r="AE18" i="13"/>
  <c r="Q31" i="16" s="1"/>
  <c r="AG21" i="14"/>
  <c r="T33" i="17" s="1"/>
  <c r="AF20" i="14"/>
  <c r="S32" i="17" s="1"/>
  <c r="AD17" i="14"/>
  <c r="P30" i="17" s="1"/>
  <c r="K25" i="14"/>
  <c r="X11" i="17" s="1"/>
  <c r="Z20" i="12"/>
  <c r="S26" i="15" s="1"/>
  <c r="X17" i="14"/>
  <c r="P24" i="17" s="1"/>
  <c r="W20" i="13"/>
  <c r="S23" i="16" s="1"/>
  <c r="Y22" i="14"/>
  <c r="U25" i="17" s="1"/>
  <c r="AF25" i="13"/>
  <c r="X32" i="16" s="1"/>
  <c r="AF22" i="13"/>
  <c r="U32" i="16" s="1"/>
  <c r="AG24" i="12"/>
  <c r="W33" i="15" s="1"/>
  <c r="AD17" i="12"/>
  <c r="P30" i="15" s="1"/>
  <c r="AF23" i="12"/>
  <c r="V32" i="15" s="1"/>
  <c r="Z17" i="12"/>
  <c r="P26" i="15" s="1"/>
  <c r="W20" i="14"/>
  <c r="S23" i="17" s="1"/>
  <c r="AC18" i="12"/>
  <c r="Q29" i="15" s="1"/>
  <c r="Z24" i="12"/>
  <c r="W26" i="15" s="1"/>
  <c r="AC22" i="14"/>
  <c r="U29" i="17" s="1"/>
  <c r="X25" i="14"/>
  <c r="X24" i="17" s="1"/>
  <c r="Y24" i="13"/>
  <c r="W25" i="16" s="1"/>
  <c r="V19" i="14"/>
  <c r="R22" i="17" s="1"/>
  <c r="AE20" i="13"/>
  <c r="S31" i="16" s="1"/>
  <c r="AG24" i="14"/>
  <c r="W33" i="17" s="1"/>
  <c r="K25" i="12"/>
  <c r="X11" i="15" s="1"/>
  <c r="AG25" i="13"/>
  <c r="X33" i="16" s="1"/>
  <c r="AD18" i="14"/>
  <c r="Q30" i="17" s="1"/>
  <c r="K19" i="12"/>
  <c r="R11" i="15" s="1"/>
  <c r="W22" i="14"/>
  <c r="U23" i="17" s="1"/>
  <c r="Z18" i="13"/>
  <c r="Q26" i="16" s="1"/>
  <c r="Y23" i="14"/>
  <c r="V25" i="17" s="1"/>
  <c r="Y20" i="12"/>
  <c r="S25" i="15" s="1"/>
  <c r="AC21" i="14"/>
  <c r="T29" i="17" s="1"/>
  <c r="AE18" i="12"/>
  <c r="Q31" i="15" s="1"/>
  <c r="U24" i="12"/>
  <c r="W21" i="15" s="1"/>
  <c r="AG22" i="14"/>
  <c r="U33" i="17" s="1"/>
  <c r="Y22" i="12"/>
  <c r="U25" i="15" s="1"/>
  <c r="AA22" i="12"/>
  <c r="U27" i="15" s="1"/>
  <c r="Y19" i="13"/>
  <c r="R25" i="16" s="1"/>
  <c r="X19" i="12"/>
  <c r="R24" i="15" s="1"/>
  <c r="Y24" i="12"/>
  <c r="W25" i="15" s="1"/>
  <c r="W17" i="13"/>
  <c r="P23" i="16" s="1"/>
  <c r="X21" i="14"/>
  <c r="T24" i="17" s="1"/>
  <c r="AF17" i="14"/>
  <c r="P32" i="17" s="1"/>
  <c r="K20" i="14"/>
  <c r="S11" i="17" s="1"/>
  <c r="AG17" i="14"/>
  <c r="P33" i="17" s="1"/>
  <c r="U19" i="14"/>
  <c r="R21" i="17" s="1"/>
  <c r="X25" i="13"/>
  <c r="X24" i="16" s="1"/>
  <c r="Y17" i="13"/>
  <c r="P25" i="16" s="1"/>
  <c r="K23" i="12"/>
  <c r="V11" i="15" s="1"/>
  <c r="AE21" i="13"/>
  <c r="T31" i="16" s="1"/>
  <c r="AE17" i="14"/>
  <c r="P31" i="17" s="1"/>
  <c r="V24" i="13"/>
  <c r="W22" i="16" s="1"/>
  <c r="Z23" i="14"/>
  <c r="V26" i="17" s="1"/>
  <c r="AA24" i="12"/>
  <c r="W27" i="15" s="1"/>
  <c r="AA20" i="12"/>
  <c r="S27" i="15" s="1"/>
  <c r="V25" i="12"/>
  <c r="X22" i="15" s="1"/>
  <c r="X20" i="12"/>
  <c r="S24" i="15" s="1"/>
  <c r="AC23" i="14"/>
  <c r="V29" i="17" s="1"/>
  <c r="AF17" i="13"/>
  <c r="P32" i="16" s="1"/>
  <c r="AE23" i="12"/>
  <c r="V31" i="15" s="1"/>
  <c r="K24" i="12"/>
  <c r="W11" i="15" s="1"/>
  <c r="U23" i="13"/>
  <c r="V21" i="16" s="1"/>
  <c r="Z23" i="12"/>
  <c r="V26" i="15" s="1"/>
  <c r="Y17" i="12"/>
  <c r="P25" i="15" s="1"/>
  <c r="AE18" i="14"/>
  <c r="Q31" i="17" s="1"/>
  <c r="AD22" i="14"/>
  <c r="U30" i="17" s="1"/>
  <c r="AF18" i="14"/>
  <c r="Q32" i="17" s="1"/>
  <c r="AG25" i="14"/>
  <c r="X33" i="17" s="1"/>
  <c r="AA20" i="13"/>
  <c r="S27" i="16" s="1"/>
  <c r="Y23" i="12"/>
  <c r="V25" i="15" s="1"/>
  <c r="AF25" i="12"/>
  <c r="X32" i="15" s="1"/>
  <c r="AA17" i="13"/>
  <c r="P27" i="16" s="1"/>
  <c r="AC25" i="13"/>
  <c r="X29" i="16" s="1"/>
  <c r="X22" i="14"/>
  <c r="U24" i="17" s="1"/>
  <c r="AC22" i="12"/>
  <c r="U29" i="15" s="1"/>
  <c r="V22" i="12"/>
  <c r="U22" i="15" s="1"/>
  <c r="Y19" i="12"/>
  <c r="R25" i="15" s="1"/>
  <c r="AA21" i="13"/>
  <c r="T27" i="16" s="1"/>
  <c r="AA23" i="12"/>
  <c r="V27" i="15" s="1"/>
  <c r="Z24" i="13"/>
  <c r="W26" i="16" s="1"/>
  <c r="AA21" i="12"/>
  <c r="T27" i="15" s="1"/>
  <c r="AF21" i="14"/>
  <c r="T32" i="17" s="1"/>
  <c r="AG25" i="12"/>
  <c r="X33" i="15" s="1"/>
  <c r="AD25" i="13"/>
  <c r="X30" i="16" s="1"/>
  <c r="AG19" i="12"/>
  <c r="R33" i="15" s="1"/>
  <c r="W25" i="13"/>
  <c r="X23" i="16" s="1"/>
  <c r="W23" i="14"/>
  <c r="V23" i="17" s="1"/>
  <c r="AG17" i="12"/>
  <c r="P33" i="15" s="1"/>
  <c r="AG24" i="13"/>
  <c r="W33" i="16" s="1"/>
  <c r="W17" i="12"/>
  <c r="P23" i="15" s="1"/>
  <c r="X17" i="13"/>
  <c r="P24" i="16" s="1"/>
  <c r="AA25" i="13"/>
  <c r="X27" i="16" s="1"/>
  <c r="X20" i="13"/>
  <c r="S24" i="16" s="1"/>
  <c r="X18" i="13"/>
  <c r="Q24" i="16" s="1"/>
  <c r="V21" i="13"/>
  <c r="T22" i="16" s="1"/>
  <c r="AA23" i="13"/>
  <c r="V27" i="16" s="1"/>
  <c r="AC17" i="13"/>
  <c r="P29" i="16" s="1"/>
  <c r="AD19" i="13"/>
  <c r="R30" i="16" s="1"/>
  <c r="K17" i="14"/>
  <c r="P11" i="17" s="1"/>
  <c r="AD20" i="14"/>
  <c r="S30" i="17" s="1"/>
  <c r="AG18" i="14"/>
  <c r="Q33" i="17" s="1"/>
  <c r="U24" i="14"/>
  <c r="W21" i="17" s="1"/>
  <c r="U21" i="13"/>
  <c r="T21" i="16" s="1"/>
  <c r="AG18" i="12"/>
  <c r="Q33" i="15" s="1"/>
  <c r="W25" i="14"/>
  <c r="X23" i="17" s="1"/>
  <c r="AC17" i="14"/>
  <c r="P29" i="17" s="1"/>
  <c r="X17" i="12"/>
  <c r="P24" i="15" s="1"/>
  <c r="K17" i="13"/>
  <c r="P11" i="16" s="1"/>
  <c r="AD24" i="14"/>
  <c r="W30" i="17" s="1"/>
  <c r="U18" i="13"/>
  <c r="Q21" i="16" s="1"/>
  <c r="W21" i="13"/>
  <c r="T23" i="16" s="1"/>
  <c r="Y25" i="13"/>
  <c r="X25" i="16" s="1"/>
  <c r="W18" i="14"/>
  <c r="Q23" i="17" s="1"/>
  <c r="W18" i="13"/>
  <c r="Q23" i="16" s="1"/>
  <c r="U17" i="14"/>
  <c r="P21" i="17" s="1"/>
  <c r="AE22" i="12"/>
  <c r="U31" i="15" s="1"/>
  <c r="AA20" i="14"/>
  <c r="S27" i="17" s="1"/>
  <c r="V24" i="12"/>
  <c r="W22" i="15" s="1"/>
  <c r="K19" i="13"/>
  <c r="R11" i="16" s="1"/>
  <c r="U18" i="12"/>
  <c r="Q21" i="15" s="1"/>
  <c r="AF18" i="13"/>
  <c r="Q32" i="16" s="1"/>
  <c r="AF17" i="12"/>
  <c r="P32" i="15" s="1"/>
  <c r="AF23" i="14"/>
  <c r="V32" i="17" s="1"/>
  <c r="AA18" i="14"/>
  <c r="Q27" i="17" s="1"/>
  <c r="V21" i="12"/>
  <c r="T22" i="15" s="1"/>
  <c r="AC17" i="12"/>
  <c r="P29" i="15" s="1"/>
  <c r="W19" i="14"/>
  <c r="R23" i="17" s="1"/>
  <c r="V18" i="13"/>
  <c r="Q22" i="16" s="1"/>
  <c r="V18" i="12"/>
  <c r="Q22" i="15" s="1"/>
  <c r="X18" i="12"/>
  <c r="Q24" i="15" s="1"/>
  <c r="X19" i="13"/>
  <c r="R24" i="16" s="1"/>
  <c r="X21" i="13"/>
  <c r="T24" i="16" s="1"/>
  <c r="AC20" i="12"/>
  <c r="S29" i="15" s="1"/>
  <c r="X18" i="14"/>
  <c r="Q24" i="17" s="1"/>
  <c r="AC19" i="13"/>
  <c r="R29" i="16" s="1"/>
  <c r="AA18" i="13"/>
  <c r="Q27" i="16" s="1"/>
  <c r="X23" i="13"/>
  <c r="V24" i="16" s="1"/>
  <c r="AE22" i="14"/>
  <c r="U31" i="17" s="1"/>
  <c r="U23" i="14"/>
  <c r="V21" i="17" s="1"/>
  <c r="V20" i="12"/>
  <c r="S22" i="15" s="1"/>
  <c r="V23" i="12"/>
  <c r="V22" i="15" s="1"/>
  <c r="Y21" i="13"/>
  <c r="T25" i="16" s="1"/>
  <c r="AF23" i="13"/>
  <c r="V32" i="16" s="1"/>
  <c r="AD20" i="13"/>
  <c r="S30" i="16" s="1"/>
  <c r="AD23" i="14"/>
  <c r="V30" i="17" s="1"/>
  <c r="AC20" i="13"/>
  <c r="S29" i="16" s="1"/>
  <c r="Z23" i="13"/>
  <c r="V26" i="16" s="1"/>
  <c r="V20" i="13"/>
  <c r="S22" i="16" s="1"/>
  <c r="Y22" i="13"/>
  <c r="U25" i="16" s="1"/>
  <c r="U25" i="12"/>
  <c r="X21" i="15" s="1"/>
  <c r="AE20" i="12"/>
  <c r="S31" i="15" s="1"/>
  <c r="V17" i="13"/>
  <c r="P22" i="16" s="1"/>
  <c r="W23" i="12"/>
  <c r="V23" i="15" s="1"/>
  <c r="Z22" i="14"/>
  <c r="U26" i="17" s="1"/>
  <c r="X23" i="12"/>
  <c r="V24" i="15" s="1"/>
  <c r="V23" i="13"/>
  <c r="V22" i="16" s="1"/>
  <c r="W23" i="13"/>
  <c r="V23" i="16" s="1"/>
  <c r="Z20" i="13"/>
  <c r="S26" i="16" s="1"/>
  <c r="Y23" i="13"/>
  <c r="V25" i="16" s="1"/>
  <c r="AE19" i="13"/>
  <c r="R31" i="16" s="1"/>
  <c r="AG23" i="14"/>
  <c r="V33" i="17" s="1"/>
  <c r="U25" i="13"/>
  <c r="X21" i="16" s="1"/>
  <c r="AG23" i="13"/>
  <c r="V33" i="16" s="1"/>
  <c r="Z20" i="14"/>
  <c r="S26" i="17" s="1"/>
  <c r="Z18" i="12"/>
  <c r="Q26" i="15" s="1"/>
  <c r="Y19" i="14"/>
  <c r="R25" i="17" s="1"/>
  <c r="AC21" i="12"/>
  <c r="T29" i="15" s="1"/>
  <c r="AA18" i="12"/>
  <c r="Q27" i="15" s="1"/>
  <c r="AA19" i="13"/>
  <c r="R27" i="16" s="1"/>
  <c r="W18" i="12"/>
  <c r="Q23" i="15" s="1"/>
  <c r="AC22" i="13"/>
  <c r="U29" i="16" s="1"/>
  <c r="V25" i="13"/>
  <c r="X22" i="16" s="1"/>
  <c r="AD25" i="14"/>
  <c r="X30" i="17" s="1"/>
  <c r="K20" i="12"/>
  <c r="S11" i="15" s="1"/>
  <c r="AE24" i="14"/>
  <c r="W31" i="17" s="1"/>
  <c r="AE23" i="14"/>
  <c r="V31" i="17" s="1"/>
  <c r="AF19" i="12"/>
  <c r="R32" i="15" s="1"/>
  <c r="AF21" i="12"/>
  <c r="T32" i="15" s="1"/>
  <c r="K21" i="14"/>
  <c r="T11" i="17" s="1"/>
  <c r="U22" i="13"/>
  <c r="U21" i="16" s="1"/>
  <c r="K25" i="13"/>
  <c r="X11" i="16" s="1"/>
  <c r="K26" i="13"/>
  <c r="Y11" i="16" s="1"/>
  <c r="AF26" i="12"/>
  <c r="Y32" i="15" s="1"/>
  <c r="Z26" i="12"/>
  <c r="Y26" i="15" s="1"/>
  <c r="AD26" i="13"/>
  <c r="Y30" i="16" s="1"/>
  <c r="K26" i="14"/>
  <c r="Y11" i="17" s="1"/>
  <c r="Y26" i="12"/>
  <c r="Y25" i="15" s="1"/>
  <c r="AE26" i="13"/>
  <c r="Y31" i="16" s="1"/>
  <c r="AG26" i="13"/>
  <c r="Y33" i="16" s="1"/>
  <c r="AF26" i="13"/>
  <c r="Y32" i="16" s="1"/>
  <c r="W26" i="13"/>
  <c r="Y23" i="16" s="1"/>
  <c r="U26" i="13"/>
  <c r="Y21" i="16" s="1"/>
  <c r="K26" i="12"/>
  <c r="Y11" i="15" s="1"/>
  <c r="W26" i="12"/>
  <c r="Y23" i="15" s="1"/>
  <c r="AC26" i="14"/>
  <c r="Y29" i="17" s="1"/>
  <c r="AA26" i="14"/>
  <c r="Y27" i="17" s="1"/>
  <c r="Y26" i="14"/>
  <c r="Y25" i="17" s="1"/>
  <c r="Z26" i="13"/>
  <c r="Y26" i="16" s="1"/>
  <c r="AD26" i="12"/>
  <c r="Y30" i="15" s="1"/>
  <c r="AE26" i="12"/>
  <c r="Y26" i="13"/>
  <c r="Y25" i="16" s="1"/>
  <c r="AA26" i="12"/>
  <c r="Y27" i="15" s="1"/>
  <c r="X26" i="13"/>
  <c r="Y24" i="16" s="1"/>
  <c r="V26" i="12"/>
  <c r="Y22" i="15" s="1"/>
  <c r="AG26" i="12"/>
  <c r="Y33" i="15" s="1"/>
  <c r="AC26" i="12"/>
  <c r="Y29" i="15" s="1"/>
  <c r="AA26" i="13"/>
  <c r="Y27" i="16" s="1"/>
  <c r="V26" i="13"/>
  <c r="Y22" i="16" s="1"/>
  <c r="Z26" i="14"/>
  <c r="Y26" i="17" s="1"/>
  <c r="X26" i="12"/>
  <c r="Y24" i="15" s="1"/>
  <c r="Y31" i="15" l="1"/>
  <c r="AB26" i="14"/>
  <c r="Y28" i="17" s="1"/>
  <c r="AH19" i="12"/>
  <c r="R34" i="15" s="1"/>
  <c r="AH21" i="14"/>
  <c r="T34" i="17" s="1"/>
  <c r="AH24" i="12"/>
  <c r="W34" i="15" s="1"/>
  <c r="AH20" i="13"/>
  <c r="S34" i="16" s="1"/>
  <c r="AH25" i="14"/>
  <c r="X34" i="17" s="1"/>
  <c r="AH17" i="12"/>
  <c r="P34" i="15" s="1"/>
  <c r="AH19" i="14"/>
  <c r="R34" i="17" s="1"/>
  <c r="AH22" i="14"/>
  <c r="U34" i="17" s="1"/>
  <c r="AH18" i="14"/>
  <c r="Q34" i="17" s="1"/>
  <c r="AH17" i="13"/>
  <c r="P34" i="16" s="1"/>
  <c r="AH20" i="14"/>
  <c r="S34" i="17" s="1"/>
  <c r="AH24" i="13"/>
  <c r="W34" i="16" s="1"/>
  <c r="AH20" i="12"/>
  <c r="S34" i="15" s="1"/>
  <c r="AB17" i="14"/>
  <c r="P28" i="17" s="1"/>
  <c r="AB24" i="13"/>
  <c r="W28" i="16" s="1"/>
  <c r="AB17" i="12"/>
  <c r="P28" i="15" s="1"/>
  <c r="AB25" i="12"/>
  <c r="X28" i="15" s="1"/>
  <c r="AH23" i="14"/>
  <c r="V34" i="17" s="1"/>
  <c r="AH17" i="14"/>
  <c r="P34" i="17" s="1"/>
  <c r="P1" i="17" s="1"/>
  <c r="AH21" i="13"/>
  <c r="T34" i="16" s="1"/>
  <c r="AB23" i="13"/>
  <c r="V28" i="16" s="1"/>
  <c r="AB20" i="12"/>
  <c r="S28" i="15" s="1"/>
  <c r="AB18" i="13"/>
  <c r="Q28" i="16" s="1"/>
  <c r="AB25" i="13"/>
  <c r="X28" i="16" s="1"/>
  <c r="AB22" i="12"/>
  <c r="U28" i="15" s="1"/>
  <c r="AH19" i="13"/>
  <c r="R34" i="16" s="1"/>
  <c r="AH18" i="12"/>
  <c r="Q34" i="15" s="1"/>
  <c r="AB20" i="13"/>
  <c r="S28" i="16" s="1"/>
  <c r="AB23" i="14"/>
  <c r="V28" i="17" s="1"/>
  <c r="AB24" i="12"/>
  <c r="W28" i="15" s="1"/>
  <c r="AB21" i="14"/>
  <c r="T28" i="17" s="1"/>
  <c r="AB19" i="14"/>
  <c r="R28" i="17" s="1"/>
  <c r="AB22" i="13"/>
  <c r="U28" i="16" s="1"/>
  <c r="AB19" i="13"/>
  <c r="R28" i="16" s="1"/>
  <c r="AH25" i="12"/>
  <c r="X34" i="15" s="1"/>
  <c r="X1" i="15" s="1"/>
  <c r="Y35" i="8" s="1"/>
  <c r="Y40" i="8" s="1"/>
  <c r="AB23" i="12"/>
  <c r="V28" i="15" s="1"/>
  <c r="AB25" i="14"/>
  <c r="X28" i="17" s="1"/>
  <c r="AB18" i="12"/>
  <c r="Q28" i="15" s="1"/>
  <c r="AB24" i="14"/>
  <c r="W28" i="17" s="1"/>
  <c r="AB20" i="14"/>
  <c r="S28" i="17" s="1"/>
  <c r="AH18" i="13"/>
  <c r="Q34" i="16" s="1"/>
  <c r="Q1" i="16" s="1"/>
  <c r="AB18" i="14"/>
  <c r="Q28" i="17" s="1"/>
  <c r="AB22" i="14"/>
  <c r="U28" i="17" s="1"/>
  <c r="AB21" i="13"/>
  <c r="T28" i="16" s="1"/>
  <c r="AB21" i="12"/>
  <c r="T28" i="15" s="1"/>
  <c r="AB19" i="12"/>
  <c r="R28" i="15" s="1"/>
  <c r="AB17" i="13"/>
  <c r="P28" i="16" s="1"/>
  <c r="AB26" i="12"/>
  <c r="Y28" i="15" s="1"/>
  <c r="T1" i="17" l="1"/>
  <c r="AX1" i="7" s="1"/>
  <c r="AX9" i="7" s="1"/>
  <c r="P1" i="16"/>
  <c r="Q23" i="8" s="1"/>
  <c r="Q32" i="8" s="1"/>
  <c r="W1" i="16"/>
  <c r="X23" i="8" s="1"/>
  <c r="X32" i="8" s="1"/>
  <c r="W1" i="15"/>
  <c r="X35" i="8" s="1"/>
  <c r="X40" i="8" s="1"/>
  <c r="Q1" i="15"/>
  <c r="R35" i="8" s="1"/>
  <c r="R40" i="8" s="1"/>
  <c r="S1" i="17"/>
  <c r="T16" i="8" s="1"/>
  <c r="T20" i="8" s="1"/>
  <c r="S1" i="16"/>
  <c r="T23" i="8" s="1"/>
  <c r="T32" i="8" s="1"/>
  <c r="V1" i="17"/>
  <c r="AZ1" i="7" s="1"/>
  <c r="AZ9" i="7" s="1"/>
  <c r="Q1" i="17"/>
  <c r="R16" i="8" s="1"/>
  <c r="R20" i="8" s="1"/>
  <c r="U1" i="17"/>
  <c r="V16" i="8" s="1"/>
  <c r="V20" i="8" s="1"/>
  <c r="R1" i="15"/>
  <c r="S35" i="8" s="1"/>
  <c r="S40" i="8" s="1"/>
  <c r="R1" i="17"/>
  <c r="AV1" i="7" s="1"/>
  <c r="AV9" i="7" s="1"/>
  <c r="S1" i="15"/>
  <c r="T35" i="8" s="1"/>
  <c r="T40" i="8" s="1"/>
  <c r="P1" i="15"/>
  <c r="Q35" i="8" s="1"/>
  <c r="Q40" i="8" s="1"/>
  <c r="DH1" i="7"/>
  <c r="DH9" i="7" s="1"/>
  <c r="Q16" i="8"/>
  <c r="Q20" i="8" s="1"/>
  <c r="AT1" i="7"/>
  <c r="AT9" i="7" s="1"/>
  <c r="R23" i="8"/>
  <c r="R32" i="8" s="1"/>
  <c r="BX1" i="7"/>
  <c r="BX9" i="7" s="1"/>
  <c r="T1" i="16"/>
  <c r="X1" i="17"/>
  <c r="R1" i="16"/>
  <c r="T25" i="5"/>
  <c r="X20" i="6" s="1"/>
  <c r="F25" i="5"/>
  <c r="X6" i="6" s="1"/>
  <c r="N25" i="5"/>
  <c r="X14" i="6" s="1"/>
  <c r="T24" i="5"/>
  <c r="W20" i="6" s="1"/>
  <c r="D24" i="5"/>
  <c r="W4" i="6" s="1"/>
  <c r="N24" i="5"/>
  <c r="W14" i="6" s="1"/>
  <c r="F26" i="2"/>
  <c r="Y6" i="3" s="1"/>
  <c r="Z26" i="2"/>
  <c r="Y26" i="3" s="1"/>
  <c r="N26" i="2"/>
  <c r="Y14" i="3" s="1"/>
  <c r="AC26" i="2"/>
  <c r="Y29" i="3" s="1"/>
  <c r="AD26" i="2"/>
  <c r="Y30" i="3" s="1"/>
  <c r="M26" i="2"/>
  <c r="Y13" i="3" s="1"/>
  <c r="K26" i="2"/>
  <c r="Y11" i="3" s="1"/>
  <c r="M26" i="5"/>
  <c r="Y13" i="6" s="1"/>
  <c r="P26" i="2"/>
  <c r="Y16" i="3" s="1"/>
  <c r="AF26" i="2"/>
  <c r="Y32" i="3" s="1"/>
  <c r="U26" i="5"/>
  <c r="Y21" i="6" s="1"/>
  <c r="E26" i="5"/>
  <c r="Y5" i="6" s="1"/>
  <c r="X26" i="5"/>
  <c r="Y24" i="6" s="1"/>
  <c r="Q26" i="2"/>
  <c r="Y17" i="3" s="1"/>
  <c r="Y26" i="2"/>
  <c r="Y25" i="3" s="1"/>
  <c r="K26" i="5"/>
  <c r="Y11" i="6" s="1"/>
  <c r="Y11" i="4" s="1"/>
  <c r="D26" i="2"/>
  <c r="Y4" i="3" s="1"/>
  <c r="P26" i="5"/>
  <c r="Y16" i="6" s="1"/>
  <c r="AC26" i="5"/>
  <c r="Y29" i="6" s="1"/>
  <c r="H26" i="5"/>
  <c r="Y8" i="6" s="1"/>
  <c r="AF26" i="5"/>
  <c r="Y32" i="6" s="1"/>
  <c r="D26" i="5"/>
  <c r="Y4" i="6" s="1"/>
  <c r="L26" i="5"/>
  <c r="Y12" i="6" s="1"/>
  <c r="T26" i="5"/>
  <c r="Y20" i="6" s="1"/>
  <c r="G26" i="5"/>
  <c r="Y7" i="6" s="1"/>
  <c r="O26" i="5"/>
  <c r="Y15" i="6" s="1"/>
  <c r="S26" i="5"/>
  <c r="Y19" i="6" s="1"/>
  <c r="AA26" i="5"/>
  <c r="Y27" i="6" s="1"/>
  <c r="I26" i="5"/>
  <c r="Y9" i="6" s="1"/>
  <c r="Q26" i="5"/>
  <c r="Y17" i="6" s="1"/>
  <c r="U26" i="2"/>
  <c r="Y21" i="3" s="1"/>
  <c r="Y21" i="4" s="1"/>
  <c r="J26" i="5"/>
  <c r="Y10" i="6" s="1"/>
  <c r="R26" i="5"/>
  <c r="Y18" i="6" s="1"/>
  <c r="F26" i="5"/>
  <c r="Y6" i="6" s="1"/>
  <c r="N26" i="5"/>
  <c r="Y14" i="6" s="1"/>
  <c r="AA26" i="2"/>
  <c r="Y27" i="3" s="1"/>
  <c r="W26" i="2"/>
  <c r="Y23" i="3" s="1"/>
  <c r="T26" i="2"/>
  <c r="Y20" i="3" s="1"/>
  <c r="X26" i="2"/>
  <c r="Y24" i="3" s="1"/>
  <c r="L26" i="2"/>
  <c r="Y12" i="3" s="1"/>
  <c r="O26" i="2"/>
  <c r="Y15" i="3" s="1"/>
  <c r="J26" i="2"/>
  <c r="Y10" i="3" s="1"/>
  <c r="Y29" i="4" l="1"/>
  <c r="U16" i="8"/>
  <c r="U20" i="8" s="1"/>
  <c r="DG1" i="7"/>
  <c r="DG9" i="7" s="1"/>
  <c r="AU1" i="7"/>
  <c r="AU9" i="7" s="1"/>
  <c r="Y17" i="4"/>
  <c r="Y6" i="4"/>
  <c r="S16" i="8"/>
  <c r="S20" i="8" s="1"/>
  <c r="W16" i="8"/>
  <c r="W20" i="8" s="1"/>
  <c r="DB1" i="7"/>
  <c r="DB9" i="7" s="1"/>
  <c r="BZ1" i="7"/>
  <c r="BZ9" i="7" s="1"/>
  <c r="AW1" i="7"/>
  <c r="AW9" i="7" s="1"/>
  <c r="BW1" i="7"/>
  <c r="BW9" i="7" s="1"/>
  <c r="DA1" i="7"/>
  <c r="DA9" i="7" s="1"/>
  <c r="CD1" i="7"/>
  <c r="CD9" i="7" s="1"/>
  <c r="AY1" i="7"/>
  <c r="AY9" i="7" s="1"/>
  <c r="CZ1" i="7"/>
  <c r="CZ9" i="7" s="1"/>
  <c r="Y10" i="4"/>
  <c r="Y12" i="4"/>
  <c r="DC1" i="7"/>
  <c r="DC9" i="7" s="1"/>
  <c r="Y24" i="4"/>
  <c r="X3" i="7"/>
  <c r="Y16" i="8"/>
  <c r="Y20" i="8" s="1"/>
  <c r="BB1" i="7"/>
  <c r="BB9" i="7" s="1"/>
  <c r="Y14" i="4"/>
  <c r="U23" i="8"/>
  <c r="U32" i="8" s="1"/>
  <c r="CA1" i="7"/>
  <c r="CA9" i="7" s="1"/>
  <c r="Y15" i="4"/>
  <c r="Y27" i="4"/>
  <c r="Y16" i="4"/>
  <c r="Y4" i="4"/>
  <c r="Y38" i="6"/>
  <c r="Z8" i="8" s="1"/>
  <c r="Z3" i="7"/>
  <c r="Y20" i="4"/>
  <c r="Y13" i="4"/>
  <c r="Y32" i="4"/>
  <c r="S23" i="8"/>
  <c r="S32" i="8" s="1"/>
  <c r="BY1" i="7"/>
  <c r="BY9" i="7" s="1"/>
  <c r="J24" i="5"/>
  <c r="W10" i="6" s="1"/>
  <c r="R24" i="5"/>
  <c r="W18" i="6" s="1"/>
  <c r="L24" i="5"/>
  <c r="W12" i="6" s="1"/>
  <c r="F24" i="5"/>
  <c r="W6" i="6" s="1"/>
  <c r="M24" i="5"/>
  <c r="W13" i="6" s="1"/>
  <c r="R25" i="5"/>
  <c r="X18" i="6" s="1"/>
  <c r="S25" i="5"/>
  <c r="X19" i="6" s="1"/>
  <c r="E24" i="5"/>
  <c r="W5" i="6" s="1"/>
  <c r="I24" i="5"/>
  <c r="W9" i="6" s="1"/>
  <c r="S24" i="5"/>
  <c r="W19" i="6" s="1"/>
  <c r="K24" i="5"/>
  <c r="W11" i="6" s="1"/>
  <c r="Q24" i="5"/>
  <c r="W17" i="6" s="1"/>
  <c r="AF24" i="5"/>
  <c r="W32" i="6" s="1"/>
  <c r="P24" i="5"/>
  <c r="W16" i="6" s="1"/>
  <c r="H24" i="5"/>
  <c r="W8" i="6" s="1"/>
  <c r="AG25" i="5"/>
  <c r="X33" i="6" s="1"/>
  <c r="I25" i="5"/>
  <c r="X9" i="6" s="1"/>
  <c r="L25" i="5"/>
  <c r="X12" i="6" s="1"/>
  <c r="Q25" i="5"/>
  <c r="X17" i="6" s="1"/>
  <c r="D25" i="5"/>
  <c r="X4" i="6" s="1"/>
  <c r="O24" i="5"/>
  <c r="W15" i="6" s="1"/>
  <c r="G24" i="5"/>
  <c r="W7" i="6" s="1"/>
  <c r="AD24" i="5"/>
  <c r="W30" i="6" s="1"/>
  <c r="AE24" i="5"/>
  <c r="W31" i="6" s="1"/>
  <c r="J25" i="5"/>
  <c r="X10" i="6" s="1"/>
  <c r="AA24" i="5"/>
  <c r="W27" i="6" s="1"/>
  <c r="W24" i="5"/>
  <c r="W23" i="6" s="1"/>
  <c r="O25" i="5"/>
  <c r="X15" i="6" s="1"/>
  <c r="G25" i="5"/>
  <c r="X7" i="6" s="1"/>
  <c r="U24" i="5"/>
  <c r="W21" i="6" s="1"/>
  <c r="P25" i="5"/>
  <c r="X16" i="6" s="1"/>
  <c r="H25" i="5"/>
  <c r="X8" i="6" s="1"/>
  <c r="M25" i="5"/>
  <c r="X13" i="6" s="1"/>
  <c r="E25" i="5"/>
  <c r="X5" i="6" s="1"/>
  <c r="AG24" i="5"/>
  <c r="W33" i="6" s="1"/>
  <c r="W25" i="5"/>
  <c r="X23" i="6" s="1"/>
  <c r="AC24" i="5"/>
  <c r="W29" i="6" s="1"/>
  <c r="C23" i="5"/>
  <c r="V3" i="6" s="1"/>
  <c r="W9" i="8" s="1"/>
  <c r="S26" i="2"/>
  <c r="Y19" i="3" s="1"/>
  <c r="Y19" i="4" s="1"/>
  <c r="X25" i="2"/>
  <c r="X24" i="3" s="1"/>
  <c r="I25" i="2"/>
  <c r="X9" i="3" s="1"/>
  <c r="X9" i="4" s="1"/>
  <c r="AE25" i="2"/>
  <c r="X31" i="3" s="1"/>
  <c r="P25" i="2"/>
  <c r="X16" i="3" s="1"/>
  <c r="X16" i="4" s="1"/>
  <c r="W25" i="2"/>
  <c r="X23" i="3" s="1"/>
  <c r="X23" i="4" s="1"/>
  <c r="H25" i="2"/>
  <c r="X8" i="3" s="1"/>
  <c r="X8" i="4" s="1"/>
  <c r="AD25" i="2"/>
  <c r="X30" i="3" s="1"/>
  <c r="O25" i="2"/>
  <c r="X15" i="3" s="1"/>
  <c r="X15" i="4" s="1"/>
  <c r="V25" i="2"/>
  <c r="X22" i="3" s="1"/>
  <c r="Z25" i="2"/>
  <c r="X26" i="3" s="1"/>
  <c r="G25" i="2"/>
  <c r="X7" i="3" s="1"/>
  <c r="N25" i="2"/>
  <c r="X14" i="3" s="1"/>
  <c r="X14" i="4" s="1"/>
  <c r="R25" i="2"/>
  <c r="X18" i="3" s="1"/>
  <c r="X18" i="4" s="1"/>
  <c r="F25" i="2"/>
  <c r="X6" i="3" s="1"/>
  <c r="X6" i="4" s="1"/>
  <c r="J25" i="2"/>
  <c r="X10" i="3" s="1"/>
  <c r="X10" i="4" s="1"/>
  <c r="AG25" i="2"/>
  <c r="X33" i="3" s="1"/>
  <c r="X33" i="4" s="1"/>
  <c r="Y25" i="2"/>
  <c r="X25" i="3" s="1"/>
  <c r="AF25" i="2"/>
  <c r="X32" i="3" s="1"/>
  <c r="Q25" i="2"/>
  <c r="X17" i="3" s="1"/>
  <c r="D23" i="2"/>
  <c r="V4" i="3" s="1"/>
  <c r="Z23" i="2"/>
  <c r="V26" i="3" s="1"/>
  <c r="AC23" i="2"/>
  <c r="V29" i="3" s="1"/>
  <c r="F23" i="2"/>
  <c r="V6" i="3" s="1"/>
  <c r="G23" i="2"/>
  <c r="V7" i="3" s="1"/>
  <c r="P23" i="2"/>
  <c r="V16" i="3" s="1"/>
  <c r="AF23" i="2"/>
  <c r="V32" i="3" s="1"/>
  <c r="AC25" i="2"/>
  <c r="X29" i="3" s="1"/>
  <c r="AB25" i="2"/>
  <c r="X28" i="3" s="1"/>
  <c r="U25" i="2"/>
  <c r="X21" i="3" s="1"/>
  <c r="AA25" i="2"/>
  <c r="X27" i="3" s="1"/>
  <c r="T25" i="2"/>
  <c r="X20" i="3" s="1"/>
  <c r="X20" i="4" s="1"/>
  <c r="M25" i="2"/>
  <c r="X13" i="3" s="1"/>
  <c r="X13" i="4" s="1"/>
  <c r="S25" i="2"/>
  <c r="X19" i="3" s="1"/>
  <c r="L25" i="2"/>
  <c r="X12" i="3" s="1"/>
  <c r="E25" i="2"/>
  <c r="X5" i="3" s="1"/>
  <c r="X5" i="4" s="1"/>
  <c r="K25" i="2"/>
  <c r="X11" i="3" s="1"/>
  <c r="D25" i="2"/>
  <c r="X4" i="3" s="1"/>
  <c r="X38" i="3" s="1"/>
  <c r="E24" i="2"/>
  <c r="W5" i="3" s="1"/>
  <c r="U24" i="2"/>
  <c r="W21" i="3" s="1"/>
  <c r="J24" i="2"/>
  <c r="W10" i="3" s="1"/>
  <c r="W10" i="4" s="1"/>
  <c r="AC24" i="2"/>
  <c r="W29" i="3" s="1"/>
  <c r="W29" i="4" s="1"/>
  <c r="Z24" i="2"/>
  <c r="W26" i="3" s="1"/>
  <c r="AB24" i="2"/>
  <c r="W28" i="3" s="1"/>
  <c r="D24" i="2"/>
  <c r="W4" i="3" s="1"/>
  <c r="S24" i="2"/>
  <c r="W19" i="3" s="1"/>
  <c r="AG24" i="2"/>
  <c r="W33" i="3" s="1"/>
  <c r="W33" i="4" s="1"/>
  <c r="P24" i="2"/>
  <c r="W16" i="3" s="1"/>
  <c r="Q24" i="2"/>
  <c r="W17" i="3" s="1"/>
  <c r="AA24" i="2"/>
  <c r="W27" i="3" s="1"/>
  <c r="W27" i="4" s="1"/>
  <c r="H24" i="2"/>
  <c r="W8" i="3" s="1"/>
  <c r="W24" i="2"/>
  <c r="W23" i="3" s="1"/>
  <c r="W23" i="4" s="1"/>
  <c r="G24" i="2"/>
  <c r="W7" i="3" s="1"/>
  <c r="AF24" i="2"/>
  <c r="W32" i="3" s="1"/>
  <c r="L24" i="2"/>
  <c r="W12" i="3" s="1"/>
  <c r="W12" i="4" s="1"/>
  <c r="F24" i="2"/>
  <c r="W6" i="3" s="1"/>
  <c r="W6" i="4" s="1"/>
  <c r="AE24" i="2"/>
  <c r="W31" i="3" s="1"/>
  <c r="W31" i="4" s="1"/>
  <c r="T24" i="2"/>
  <c r="W20" i="3" s="1"/>
  <c r="W20" i="4" s="1"/>
  <c r="Y24" i="2"/>
  <c r="W25" i="3" s="1"/>
  <c r="V24" i="2"/>
  <c r="W22" i="3" s="1"/>
  <c r="I24" i="2"/>
  <c r="W9" i="3" s="1"/>
  <c r="O24" i="2"/>
  <c r="W15" i="3" s="1"/>
  <c r="AD24" i="2"/>
  <c r="W30" i="3" s="1"/>
  <c r="W30" i="4" s="1"/>
  <c r="K24" i="2"/>
  <c r="W11" i="3" s="1"/>
  <c r="E23" i="2"/>
  <c r="V5" i="3" s="1"/>
  <c r="M23" i="2"/>
  <c r="V13" i="3" s="1"/>
  <c r="AD23" i="2"/>
  <c r="V30" i="3" s="1"/>
  <c r="W23" i="2"/>
  <c r="V23" i="3" s="1"/>
  <c r="X23" i="2"/>
  <c r="V24" i="3" s="1"/>
  <c r="I23" i="2"/>
  <c r="V9" i="3" s="1"/>
  <c r="Q23" i="2"/>
  <c r="V17" i="3" s="1"/>
  <c r="K23" i="2"/>
  <c r="V11" i="3" s="1"/>
  <c r="L23" i="2"/>
  <c r="V12" i="3" s="1"/>
  <c r="AG26" i="2"/>
  <c r="Y33" i="3" s="1"/>
  <c r="H26" i="2"/>
  <c r="Y8" i="3" s="1"/>
  <c r="Y8" i="4" s="1"/>
  <c r="I26" i="2"/>
  <c r="Y9" i="3" s="1"/>
  <c r="Y9" i="4" s="1"/>
  <c r="AE26" i="2"/>
  <c r="Y31" i="3" s="1"/>
  <c r="V26" i="2"/>
  <c r="Y22" i="3" s="1"/>
  <c r="W26" i="5"/>
  <c r="Y23" i="6" s="1"/>
  <c r="Y23" i="4" s="1"/>
  <c r="Q23" i="5"/>
  <c r="V17" i="6" s="1"/>
  <c r="I23" i="5"/>
  <c r="V9" i="6" s="1"/>
  <c r="P23" i="5"/>
  <c r="V16" i="6" s="1"/>
  <c r="H23" i="5"/>
  <c r="V8" i="6" s="1"/>
  <c r="I19" i="2"/>
  <c r="R9" i="3" s="1"/>
  <c r="J19" i="2"/>
  <c r="R10" i="3" s="1"/>
  <c r="R19" i="2"/>
  <c r="R18" i="3" s="1"/>
  <c r="Z19" i="2"/>
  <c r="R26" i="3" s="1"/>
  <c r="N23" i="5"/>
  <c r="V14" i="6" s="1"/>
  <c r="F23" i="5"/>
  <c r="V6" i="6" s="1"/>
  <c r="V6" i="4" s="1"/>
  <c r="C19" i="2"/>
  <c r="R3" i="3" s="1"/>
  <c r="K19" i="2"/>
  <c r="R11" i="3" s="1"/>
  <c r="S19" i="2"/>
  <c r="R19" i="3" s="1"/>
  <c r="AA19" i="2"/>
  <c r="R27" i="3" s="1"/>
  <c r="B19" i="2"/>
  <c r="R36" i="3" s="1"/>
  <c r="U23" i="5"/>
  <c r="V21" i="6" s="1"/>
  <c r="M23" i="5"/>
  <c r="V13" i="6" s="1"/>
  <c r="E23" i="5"/>
  <c r="V5" i="6" s="1"/>
  <c r="V5" i="4" s="1"/>
  <c r="D19" i="2"/>
  <c r="R4" i="3" s="1"/>
  <c r="L19" i="2"/>
  <c r="R12" i="3" s="1"/>
  <c r="T19" i="2"/>
  <c r="R20" i="3" s="1"/>
  <c r="AB19" i="2"/>
  <c r="R28" i="3" s="1"/>
  <c r="T23" i="5"/>
  <c r="V20" i="6" s="1"/>
  <c r="L23" i="5"/>
  <c r="V12" i="6" s="1"/>
  <c r="V12" i="4" s="1"/>
  <c r="D23" i="5"/>
  <c r="V4" i="6" s="1"/>
  <c r="E19" i="2"/>
  <c r="R5" i="3" s="1"/>
  <c r="M19" i="2"/>
  <c r="R13" i="3" s="1"/>
  <c r="AC19" i="2"/>
  <c r="R29" i="3" s="1"/>
  <c r="J18" i="2"/>
  <c r="Q10" i="3" s="1"/>
  <c r="P21" i="5"/>
  <c r="T16" i="6" s="1"/>
  <c r="S23" i="5"/>
  <c r="V19" i="6" s="1"/>
  <c r="F19" i="2"/>
  <c r="R6" i="3" s="1"/>
  <c r="N19" i="2"/>
  <c r="R14" i="3" s="1"/>
  <c r="V19" i="2"/>
  <c r="R22" i="3" s="1"/>
  <c r="AD19" i="2"/>
  <c r="R30" i="3" s="1"/>
  <c r="C18" i="2"/>
  <c r="Q3" i="3" s="1"/>
  <c r="K18" i="2"/>
  <c r="Q11" i="3" s="1"/>
  <c r="S18" i="2"/>
  <c r="Q19" i="3" s="1"/>
  <c r="AA18" i="2"/>
  <c r="Q27" i="3" s="1"/>
  <c r="J20" i="5"/>
  <c r="S10" i="6" s="1"/>
  <c r="R23" i="5"/>
  <c r="V18" i="6" s="1"/>
  <c r="J23" i="5"/>
  <c r="V10" i="6" s="1"/>
  <c r="O23" i="5"/>
  <c r="V15" i="6" s="1"/>
  <c r="G23" i="5"/>
  <c r="V7" i="6" s="1"/>
  <c r="V7" i="4" s="1"/>
  <c r="G19" i="2"/>
  <c r="R7" i="3" s="1"/>
  <c r="O19" i="2"/>
  <c r="R15" i="3" s="1"/>
  <c r="W19" i="2"/>
  <c r="R23" i="3" s="1"/>
  <c r="AE19" i="2"/>
  <c r="R31" i="3" s="1"/>
  <c r="D18" i="2"/>
  <c r="Q4" i="3" s="1"/>
  <c r="L18" i="2"/>
  <c r="Q12" i="3" s="1"/>
  <c r="T18" i="2"/>
  <c r="Q20" i="3" s="1"/>
  <c r="AB18" i="2"/>
  <c r="Q28" i="3" s="1"/>
  <c r="I17" i="2"/>
  <c r="P9" i="3" s="1"/>
  <c r="Q17" i="2"/>
  <c r="P17" i="3" s="1"/>
  <c r="Y17" i="2"/>
  <c r="P25" i="3" s="1"/>
  <c r="AG17" i="2"/>
  <c r="P33" i="3" s="1"/>
  <c r="AF17" i="2" l="1"/>
  <c r="P32" i="3" s="1"/>
  <c r="AG19" i="2"/>
  <c r="R33" i="3" s="1"/>
  <c r="M24" i="2"/>
  <c r="W13" i="3" s="1"/>
  <c r="W13" i="4" s="1"/>
  <c r="W7" i="4"/>
  <c r="V17" i="4"/>
  <c r="X19" i="4"/>
  <c r="X7" i="4"/>
  <c r="W19" i="4"/>
  <c r="R18" i="2"/>
  <c r="Q18" i="3" s="1"/>
  <c r="X17" i="4"/>
  <c r="X24" i="14"/>
  <c r="W24" i="17" s="1"/>
  <c r="X24" i="2"/>
  <c r="W24" i="3" s="1"/>
  <c r="W15" i="4"/>
  <c r="W16" i="4"/>
  <c r="W32" i="4"/>
  <c r="W21" i="4"/>
  <c r="C24" i="14"/>
  <c r="W3" i="17" s="1"/>
  <c r="W5" i="4"/>
  <c r="V4" i="4"/>
  <c r="W3" i="7"/>
  <c r="V38" i="6"/>
  <c r="W8" i="8" s="1"/>
  <c r="V38" i="3"/>
  <c r="X4" i="4"/>
  <c r="X38" i="6"/>
  <c r="Y8" i="8" s="1"/>
  <c r="Y3" i="7"/>
  <c r="W17" i="4"/>
  <c r="R38" i="3"/>
  <c r="V9" i="4"/>
  <c r="W4" i="7"/>
  <c r="W11" i="4"/>
  <c r="X12" i="4"/>
  <c r="W8" i="4"/>
  <c r="W38" i="3"/>
  <c r="W4" i="4"/>
  <c r="W9" i="4"/>
  <c r="V16" i="4"/>
  <c r="V13" i="4"/>
  <c r="W38" i="6"/>
  <c r="X8" i="8" s="1"/>
  <c r="P17" i="2"/>
  <c r="P16" i="3" s="1"/>
  <c r="X18" i="2"/>
  <c r="Q24" i="3" s="1"/>
  <c r="Y19" i="2"/>
  <c r="R25" i="3" s="1"/>
  <c r="H17" i="2"/>
  <c r="P8" i="3" s="1"/>
  <c r="I18" i="2"/>
  <c r="Q9" i="3" s="1"/>
  <c r="Q19" i="2"/>
  <c r="R17" i="3" s="1"/>
  <c r="Z18" i="2"/>
  <c r="Q26" i="3" s="1"/>
  <c r="U19" i="2"/>
  <c r="R21" i="3" s="1"/>
  <c r="X17" i="2"/>
  <c r="P24" i="3" s="1"/>
  <c r="G17" i="2"/>
  <c r="P7" i="3" s="1"/>
  <c r="B26" i="13"/>
  <c r="Y36" i="16" s="1"/>
  <c r="AH26" i="13"/>
  <c r="Y34" i="16" s="1"/>
  <c r="AB26" i="13"/>
  <c r="Y28" i="16" s="1"/>
  <c r="AB26" i="2"/>
  <c r="Y28" i="3" s="1"/>
  <c r="S20" i="5"/>
  <c r="S19" i="6" s="1"/>
  <c r="H20" i="5"/>
  <c r="S8" i="6" s="1"/>
  <c r="N20" i="5"/>
  <c r="S14" i="6" s="1"/>
  <c r="AB22" i="5"/>
  <c r="U28" i="6" s="1"/>
  <c r="J21" i="5"/>
  <c r="T10" i="6" s="1"/>
  <c r="V21" i="5"/>
  <c r="T22" i="6" s="1"/>
  <c r="W21" i="5"/>
  <c r="T23" i="6" s="1"/>
  <c r="P17" i="5"/>
  <c r="P16" i="6" s="1"/>
  <c r="I17" i="5"/>
  <c r="P9" i="6" s="1"/>
  <c r="M17" i="5"/>
  <c r="P13" i="6" s="1"/>
  <c r="S18" i="5"/>
  <c r="Q19" i="6" s="1"/>
  <c r="Q19" i="4" s="1"/>
  <c r="H18" i="5"/>
  <c r="Q8" i="6" s="1"/>
  <c r="R18" i="5"/>
  <c r="Q18" i="6" s="1"/>
  <c r="J22" i="5"/>
  <c r="U10" i="6" s="1"/>
  <c r="P19" i="5"/>
  <c r="R16" i="6" s="1"/>
  <c r="R19" i="5"/>
  <c r="R18" i="6" s="1"/>
  <c r="K19" i="5"/>
  <c r="R11" i="6" s="1"/>
  <c r="R11" i="4" s="1"/>
  <c r="D19" i="5"/>
  <c r="R4" i="6" s="1"/>
  <c r="AC19" i="5"/>
  <c r="R29" i="6" s="1"/>
  <c r="AB26" i="5"/>
  <c r="Y28" i="6" s="1"/>
  <c r="AA22" i="5"/>
  <c r="U27" i="6" s="1"/>
  <c r="R20" i="5"/>
  <c r="S18" i="6" s="1"/>
  <c r="P20" i="5"/>
  <c r="S16" i="6" s="1"/>
  <c r="V20" i="5"/>
  <c r="S22" i="6" s="1"/>
  <c r="R21" i="5"/>
  <c r="T18" i="6" s="1"/>
  <c r="AD21" i="5"/>
  <c r="T30" i="6" s="1"/>
  <c r="AE21" i="5"/>
  <c r="T31" i="6" s="1"/>
  <c r="Z17" i="5"/>
  <c r="P26" i="6" s="1"/>
  <c r="X17" i="5"/>
  <c r="P24" i="6" s="1"/>
  <c r="P24" i="4" s="1"/>
  <c r="Q17" i="5"/>
  <c r="P17" i="6" s="1"/>
  <c r="C17" i="5"/>
  <c r="P3" i="6" s="1"/>
  <c r="Q9" i="8" s="1"/>
  <c r="AA18" i="5"/>
  <c r="Q27" i="6" s="1"/>
  <c r="Q27" i="4" s="1"/>
  <c r="D18" i="5"/>
  <c r="Q4" i="6" s="1"/>
  <c r="F18" i="5"/>
  <c r="Q6" i="6" s="1"/>
  <c r="G18" i="5"/>
  <c r="Q7" i="6" s="1"/>
  <c r="P18" i="5"/>
  <c r="Q16" i="6" s="1"/>
  <c r="Z18" i="5"/>
  <c r="Q26" i="6" s="1"/>
  <c r="Z22" i="5"/>
  <c r="U26" i="6" s="1"/>
  <c r="X19" i="5"/>
  <c r="R24" i="6" s="1"/>
  <c r="Z19" i="5"/>
  <c r="R26" i="6" s="1"/>
  <c r="S19" i="5"/>
  <c r="R19" i="6" s="1"/>
  <c r="R19" i="4" s="1"/>
  <c r="L19" i="5"/>
  <c r="R12" i="6" s="1"/>
  <c r="R12" i="4" s="1"/>
  <c r="X20" i="5"/>
  <c r="S24" i="6" s="1"/>
  <c r="I20" i="5"/>
  <c r="S9" i="6" s="1"/>
  <c r="AD20" i="5"/>
  <c r="S30" i="6" s="1"/>
  <c r="Z21" i="5"/>
  <c r="T26" i="6" s="1"/>
  <c r="C21" i="5"/>
  <c r="T3" i="6" s="1"/>
  <c r="U9" i="8" s="1"/>
  <c r="D21" i="5"/>
  <c r="T4" i="6" s="1"/>
  <c r="Y17" i="5"/>
  <c r="P25" i="6" s="1"/>
  <c r="AC17" i="5"/>
  <c r="P29" i="6" s="1"/>
  <c r="L18" i="5"/>
  <c r="Q12" i="6" s="1"/>
  <c r="Q12" i="4" s="1"/>
  <c r="E18" i="5"/>
  <c r="Q5" i="6" s="1"/>
  <c r="N18" i="5"/>
  <c r="Q14" i="6" s="1"/>
  <c r="O18" i="5"/>
  <c r="Q15" i="6" s="1"/>
  <c r="X18" i="5"/>
  <c r="Q24" i="6" s="1"/>
  <c r="F19" i="5"/>
  <c r="R6" i="6" s="1"/>
  <c r="R6" i="4" s="1"/>
  <c r="AA19" i="5"/>
  <c r="R27" i="6" s="1"/>
  <c r="R27" i="4" s="1"/>
  <c r="T19" i="5"/>
  <c r="R20" i="6" s="1"/>
  <c r="Z26" i="5"/>
  <c r="Y26" i="6" s="1"/>
  <c r="C22" i="5"/>
  <c r="U3" i="6" s="1"/>
  <c r="V9" i="8" s="1"/>
  <c r="AF20" i="5"/>
  <c r="S32" i="6" s="1"/>
  <c r="Q20" i="5"/>
  <c r="S17" i="6" s="1"/>
  <c r="D20" i="5"/>
  <c r="S4" i="6" s="1"/>
  <c r="I21" i="5"/>
  <c r="T9" i="6" s="1"/>
  <c r="K21" i="5"/>
  <c r="T11" i="6" s="1"/>
  <c r="L21" i="5"/>
  <c r="T12" i="6" s="1"/>
  <c r="R17" i="5"/>
  <c r="P18" i="6" s="1"/>
  <c r="F17" i="5"/>
  <c r="P6" i="6" s="1"/>
  <c r="G17" i="5"/>
  <c r="P7" i="6" s="1"/>
  <c r="S17" i="5"/>
  <c r="P19" i="6" s="1"/>
  <c r="T18" i="5"/>
  <c r="Q20" i="6" s="1"/>
  <c r="M18" i="5"/>
  <c r="Q13" i="6" s="1"/>
  <c r="V18" i="5"/>
  <c r="Q22" i="6" s="1"/>
  <c r="W18" i="5"/>
  <c r="Q23" i="6" s="1"/>
  <c r="AF18" i="5"/>
  <c r="Q32" i="6" s="1"/>
  <c r="I18" i="5"/>
  <c r="Q9" i="6" s="1"/>
  <c r="AB19" i="5"/>
  <c r="R28" i="6" s="1"/>
  <c r="R28" i="4" s="1"/>
  <c r="AE26" i="5"/>
  <c r="Y31" i="6" s="1"/>
  <c r="K22" i="5"/>
  <c r="U11" i="6" s="1"/>
  <c r="O20" i="5"/>
  <c r="S15" i="6" s="1"/>
  <c r="G20" i="5"/>
  <c r="S7" i="6" s="1"/>
  <c r="Y20" i="5"/>
  <c r="S25" i="6" s="1"/>
  <c r="L20" i="5"/>
  <c r="S12" i="6" s="1"/>
  <c r="E20" i="5"/>
  <c r="S5" i="6" s="1"/>
  <c r="H21" i="5"/>
  <c r="T8" i="6" s="1"/>
  <c r="Q21" i="5"/>
  <c r="T17" i="6" s="1"/>
  <c r="S21" i="5"/>
  <c r="T19" i="6" s="1"/>
  <c r="T21" i="5"/>
  <c r="T20" i="6" s="1"/>
  <c r="E21" i="5"/>
  <c r="T5" i="6" s="1"/>
  <c r="N17" i="5"/>
  <c r="P14" i="6" s="1"/>
  <c r="O17" i="5"/>
  <c r="P15" i="6" s="1"/>
  <c r="AA17" i="5"/>
  <c r="P27" i="6" s="1"/>
  <c r="AB18" i="5"/>
  <c r="Q28" i="6" s="1"/>
  <c r="Q28" i="4" s="1"/>
  <c r="U18" i="5"/>
  <c r="Q21" i="6" s="1"/>
  <c r="AD18" i="5"/>
  <c r="Q30" i="6" s="1"/>
  <c r="AE18" i="5"/>
  <c r="Q31" i="6" s="1"/>
  <c r="Q18" i="5"/>
  <c r="Q17" i="6" s="1"/>
  <c r="V19" i="5"/>
  <c r="R22" i="6" s="1"/>
  <c r="Y26" i="5"/>
  <c r="Y25" i="6" s="1"/>
  <c r="W20" i="5"/>
  <c r="S23" i="6" s="1"/>
  <c r="AA20" i="5"/>
  <c r="S27" i="6" s="1"/>
  <c r="AG20" i="5"/>
  <c r="S33" i="6" s="1"/>
  <c r="T20" i="5"/>
  <c r="S20" i="6" s="1"/>
  <c r="M20" i="5"/>
  <c r="S13" i="6" s="1"/>
  <c r="D22" i="5"/>
  <c r="U4" i="6" s="1"/>
  <c r="Y21" i="5"/>
  <c r="T25" i="6" s="1"/>
  <c r="AA21" i="5"/>
  <c r="T27" i="6" s="1"/>
  <c r="AB21" i="5"/>
  <c r="T28" i="6" s="1"/>
  <c r="M21" i="5"/>
  <c r="T13" i="6" s="1"/>
  <c r="V17" i="5"/>
  <c r="P22" i="6" s="1"/>
  <c r="W17" i="5"/>
  <c r="P23" i="6" s="1"/>
  <c r="D17" i="5"/>
  <c r="P4" i="6" s="1"/>
  <c r="AC18" i="5"/>
  <c r="Q29" i="6" s="1"/>
  <c r="Y18" i="5"/>
  <c r="Q25" i="6" s="1"/>
  <c r="I19" i="5"/>
  <c r="R9" i="6" s="1"/>
  <c r="E19" i="5"/>
  <c r="R5" i="6" s="1"/>
  <c r="R5" i="4" s="1"/>
  <c r="C20" i="5"/>
  <c r="S3" i="6" s="1"/>
  <c r="T9" i="8" s="1"/>
  <c r="AB20" i="5"/>
  <c r="S28" i="6" s="1"/>
  <c r="U20" i="5"/>
  <c r="S21" i="6" s="1"/>
  <c r="X21" i="5"/>
  <c r="T24" i="6" s="1"/>
  <c r="AG21" i="5"/>
  <c r="T33" i="6" s="1"/>
  <c r="U21" i="5"/>
  <c r="T21" i="6" s="1"/>
  <c r="F21" i="5"/>
  <c r="T6" i="6" s="1"/>
  <c r="G21" i="5"/>
  <c r="T7" i="6" s="1"/>
  <c r="L17" i="5"/>
  <c r="P12" i="6" s="1"/>
  <c r="I22" i="5"/>
  <c r="U9" i="6" s="1"/>
  <c r="C18" i="5"/>
  <c r="Q3" i="6" s="1"/>
  <c r="R9" i="8" s="1"/>
  <c r="AG18" i="5"/>
  <c r="Q33" i="6" s="1"/>
  <c r="N19" i="5"/>
  <c r="R14" i="6" s="1"/>
  <c r="G19" i="5"/>
  <c r="R7" i="6" s="1"/>
  <c r="R7" i="4" s="1"/>
  <c r="Q19" i="5"/>
  <c r="R17" i="6" s="1"/>
  <c r="AD26" i="5"/>
  <c r="Y30" i="6" s="1"/>
  <c r="S22" i="5"/>
  <c r="U19" i="6" s="1"/>
  <c r="AE20" i="5"/>
  <c r="S31" i="6" s="1"/>
  <c r="K20" i="5"/>
  <c r="S11" i="6" s="1"/>
  <c r="Z20" i="5"/>
  <c r="S26" i="6" s="1"/>
  <c r="AC20" i="5"/>
  <c r="S29" i="6" s="1"/>
  <c r="F20" i="5"/>
  <c r="S6" i="6" s="1"/>
  <c r="AF21" i="5"/>
  <c r="T32" i="6" s="1"/>
  <c r="AC21" i="5"/>
  <c r="T29" i="6" s="1"/>
  <c r="N21" i="5"/>
  <c r="T14" i="6" s="1"/>
  <c r="O21" i="5"/>
  <c r="T15" i="6" s="1"/>
  <c r="J17" i="5"/>
  <c r="P10" i="6" s="1"/>
  <c r="H17" i="5"/>
  <c r="P8" i="6" s="1"/>
  <c r="T17" i="5"/>
  <c r="P20" i="6" s="1"/>
  <c r="E17" i="5"/>
  <c r="P5" i="6" s="1"/>
  <c r="Q22" i="5"/>
  <c r="U17" i="6" s="1"/>
  <c r="K18" i="5"/>
  <c r="Q11" i="6" s="1"/>
  <c r="Q11" i="4" s="1"/>
  <c r="J18" i="5"/>
  <c r="Q10" i="6" s="1"/>
  <c r="Q10" i="4" s="1"/>
  <c r="O19" i="5"/>
  <c r="R15" i="6" s="1"/>
  <c r="H19" i="5"/>
  <c r="R8" i="6" s="1"/>
  <c r="Y19" i="5"/>
  <c r="R25" i="6" s="1"/>
  <c r="C19" i="5"/>
  <c r="R3" i="6" s="1"/>
  <c r="U19" i="5"/>
  <c r="R21" i="6" s="1"/>
  <c r="V26" i="5"/>
  <c r="Y22" i="6" s="1"/>
  <c r="AG26" i="5"/>
  <c r="Y33" i="6" s="1"/>
  <c r="Y33" i="4" s="1"/>
  <c r="X19" i="2"/>
  <c r="R24" i="3" s="1"/>
  <c r="R24" i="4" s="1"/>
  <c r="M19" i="5"/>
  <c r="R13" i="6" s="1"/>
  <c r="P19" i="2"/>
  <c r="R16" i="3" s="1"/>
  <c r="R16" i="4" s="1"/>
  <c r="W19" i="5"/>
  <c r="R23" i="6" s="1"/>
  <c r="R23" i="4" s="1"/>
  <c r="O17" i="2"/>
  <c r="P15" i="3" s="1"/>
  <c r="P15" i="4" s="1"/>
  <c r="AH18" i="5"/>
  <c r="Q34" i="6" s="1"/>
  <c r="R24" i="2"/>
  <c r="W18" i="3" s="1"/>
  <c r="W18" i="4" s="1"/>
  <c r="N24" i="2"/>
  <c r="W14" i="3" s="1"/>
  <c r="W14" i="4" s="1"/>
  <c r="C26" i="5"/>
  <c r="Y3" i="6" s="1"/>
  <c r="Z9" i="8" s="1"/>
  <c r="AC25" i="5"/>
  <c r="X29" i="6" s="1"/>
  <c r="AD23" i="5"/>
  <c r="V30" i="6" s="1"/>
  <c r="AG23" i="5"/>
  <c r="V33" i="6" s="1"/>
  <c r="J19" i="5"/>
  <c r="R10" i="6" s="1"/>
  <c r="R10" i="4" s="1"/>
  <c r="AG18" i="2"/>
  <c r="Q33" i="3" s="1"/>
  <c r="Q33" i="4" s="1"/>
  <c r="F17" i="2"/>
  <c r="P6" i="3" s="1"/>
  <c r="P6" i="4" s="1"/>
  <c r="H19" i="2"/>
  <c r="R8" i="3" s="1"/>
  <c r="R8" i="4" s="1"/>
  <c r="T21" i="2"/>
  <c r="T20" i="3" s="1"/>
  <c r="T20" i="4" s="1"/>
  <c r="AF19" i="2"/>
  <c r="R32" i="3" s="1"/>
  <c r="D17" i="2"/>
  <c r="P4" i="3" s="1"/>
  <c r="G18" i="2"/>
  <c r="Q7" i="3" s="1"/>
  <c r="Q7" i="4" s="1"/>
  <c r="AD17" i="2"/>
  <c r="P30" i="3" s="1"/>
  <c r="V17" i="2"/>
  <c r="P22" i="3" s="1"/>
  <c r="P22" i="4" s="1"/>
  <c r="Y18" i="2"/>
  <c r="Q25" i="3" s="1"/>
  <c r="W17" i="2"/>
  <c r="P23" i="3" s="1"/>
  <c r="N17" i="2"/>
  <c r="P14" i="3" s="1"/>
  <c r="P14" i="4" s="1"/>
  <c r="Q18" i="2"/>
  <c r="Q17" i="3" s="1"/>
  <c r="Q17" i="4" s="1"/>
  <c r="AC17" i="2"/>
  <c r="P29" i="3" s="1"/>
  <c r="P29" i="4" s="1"/>
  <c r="AF18" i="2"/>
  <c r="Q32" i="3" s="1"/>
  <c r="Q32" i="4" s="1"/>
  <c r="M21" i="2"/>
  <c r="T13" i="3" s="1"/>
  <c r="M17" i="2"/>
  <c r="P13" i="3" s="1"/>
  <c r="P13" i="4" s="1"/>
  <c r="P18" i="2"/>
  <c r="Q16" i="3" s="1"/>
  <c r="Q16" i="4" s="1"/>
  <c r="AE18" i="2"/>
  <c r="Q31" i="3" s="1"/>
  <c r="Q31" i="4" s="1"/>
  <c r="E21" i="2"/>
  <c r="T5" i="3" s="1"/>
  <c r="T5" i="4" s="1"/>
  <c r="H18" i="2"/>
  <c r="Q8" i="3" s="1"/>
  <c r="Q8" i="4" s="1"/>
  <c r="W18" i="2"/>
  <c r="Q23" i="3" s="1"/>
  <c r="Q23" i="4" s="1"/>
  <c r="AH20" i="5"/>
  <c r="S34" i="6" s="1"/>
  <c r="V23" i="2"/>
  <c r="V22" i="3" s="1"/>
  <c r="AH21" i="5"/>
  <c r="T34" i="6" s="1"/>
  <c r="AA23" i="2"/>
  <c r="V27" i="3" s="1"/>
  <c r="S23" i="2"/>
  <c r="V19" i="3" s="1"/>
  <c r="V19" i="4" s="1"/>
  <c r="AB23" i="2"/>
  <c r="V28" i="3" s="1"/>
  <c r="T23" i="2"/>
  <c r="V20" i="3" s="1"/>
  <c r="V20" i="4" s="1"/>
  <c r="J23" i="2"/>
  <c r="V10" i="3" s="1"/>
  <c r="V10" i="4" s="1"/>
  <c r="Y23" i="2"/>
  <c r="V25" i="3" s="1"/>
  <c r="U23" i="2"/>
  <c r="V21" i="3" s="1"/>
  <c r="V21" i="4" s="1"/>
  <c r="H23" i="2"/>
  <c r="V8" i="3" s="1"/>
  <c r="V8" i="4" s="1"/>
  <c r="O23" i="2"/>
  <c r="V15" i="3" s="1"/>
  <c r="V15" i="4" s="1"/>
  <c r="N23" i="2"/>
  <c r="V14" i="3" s="1"/>
  <c r="V14" i="4" s="1"/>
  <c r="AG23" i="2"/>
  <c r="V33" i="3" s="1"/>
  <c r="AF23" i="5"/>
  <c r="V32" i="6" s="1"/>
  <c r="V32" i="4" s="1"/>
  <c r="N22" i="5"/>
  <c r="U14" i="6" s="1"/>
  <c r="T22" i="5"/>
  <c r="U20" i="6" s="1"/>
  <c r="H22" i="5"/>
  <c r="U8" i="6" s="1"/>
  <c r="AD22" i="2"/>
  <c r="U30" i="3" s="1"/>
  <c r="J20" i="2"/>
  <c r="S10" i="3" s="1"/>
  <c r="S10" i="4" s="1"/>
  <c r="G22" i="2"/>
  <c r="U7" i="3" s="1"/>
  <c r="AG20" i="2"/>
  <c r="S33" i="3" s="1"/>
  <c r="S33" i="4" s="1"/>
  <c r="AB21" i="2"/>
  <c r="T28" i="3" s="1"/>
  <c r="T28" i="4" s="1"/>
  <c r="H22" i="2"/>
  <c r="U8" i="3" s="1"/>
  <c r="AF20" i="2"/>
  <c r="S32" i="3" s="1"/>
  <c r="AA21" i="2"/>
  <c r="T27" i="3" s="1"/>
  <c r="T27" i="4" s="1"/>
  <c r="R22" i="2"/>
  <c r="U18" i="3" s="1"/>
  <c r="U17" i="2"/>
  <c r="P21" i="3" s="1"/>
  <c r="AD20" i="2"/>
  <c r="S30" i="3" s="1"/>
  <c r="S30" i="4" s="1"/>
  <c r="AG21" i="2"/>
  <c r="T33" i="3" s="1"/>
  <c r="T33" i="4" s="1"/>
  <c r="S22" i="2"/>
  <c r="U19" i="3" s="1"/>
  <c r="L17" i="2"/>
  <c r="P12" i="3" s="1"/>
  <c r="M20" i="2"/>
  <c r="S13" i="3" s="1"/>
  <c r="S13" i="4" s="1"/>
  <c r="L22" i="5"/>
  <c r="U12" i="6" s="1"/>
  <c r="P22" i="2"/>
  <c r="U16" i="3" s="1"/>
  <c r="X20" i="2"/>
  <c r="S24" i="3" s="1"/>
  <c r="S24" i="4" s="1"/>
  <c r="S21" i="2"/>
  <c r="T19" i="3" s="1"/>
  <c r="T19" i="4" s="1"/>
  <c r="Z22" i="2"/>
  <c r="U26" i="3" s="1"/>
  <c r="U26" i="4" s="1"/>
  <c r="V20" i="2"/>
  <c r="S22" i="3" s="1"/>
  <c r="S22" i="4" s="1"/>
  <c r="Y21" i="2"/>
  <c r="T25" i="3" s="1"/>
  <c r="AA22" i="2"/>
  <c r="U27" i="3" s="1"/>
  <c r="E20" i="2"/>
  <c r="S5" i="3" s="1"/>
  <c r="S5" i="4" s="1"/>
  <c r="H21" i="2"/>
  <c r="T8" i="3" s="1"/>
  <c r="T8" i="4" s="1"/>
  <c r="E22" i="2"/>
  <c r="U5" i="3" s="1"/>
  <c r="AC18" i="2"/>
  <c r="Q29" i="3" s="1"/>
  <c r="Q29" i="4" s="1"/>
  <c r="W22" i="2"/>
  <c r="U23" i="3" s="1"/>
  <c r="Q20" i="2"/>
  <c r="S17" i="3" s="1"/>
  <c r="S17" i="4" s="1"/>
  <c r="L21" i="2"/>
  <c r="T12" i="3" s="1"/>
  <c r="T12" i="4" s="1"/>
  <c r="X22" i="2"/>
  <c r="U24" i="3" s="1"/>
  <c r="P20" i="2"/>
  <c r="S16" i="3" s="1"/>
  <c r="S16" i="4" s="1"/>
  <c r="K21" i="2"/>
  <c r="T11" i="3" s="1"/>
  <c r="T11" i="4" s="1"/>
  <c r="E17" i="2"/>
  <c r="P5" i="3" s="1"/>
  <c r="P5" i="4" s="1"/>
  <c r="N20" i="2"/>
  <c r="S14" i="3" s="1"/>
  <c r="S14" i="4" s="1"/>
  <c r="Q21" i="2"/>
  <c r="T17" i="3" s="1"/>
  <c r="T17" i="4" s="1"/>
  <c r="M22" i="2"/>
  <c r="U13" i="3" s="1"/>
  <c r="U18" i="2"/>
  <c r="Q21" i="3" s="1"/>
  <c r="Q21" i="4" s="1"/>
  <c r="AA20" i="2"/>
  <c r="S27" i="3" s="1"/>
  <c r="AD21" i="2"/>
  <c r="T30" i="3" s="1"/>
  <c r="T30" i="4" s="1"/>
  <c r="F22" i="2"/>
  <c r="U6" i="3" s="1"/>
  <c r="AE22" i="2"/>
  <c r="U31" i="3" s="1"/>
  <c r="I20" i="2"/>
  <c r="S9" i="3" s="1"/>
  <c r="S9" i="4" s="1"/>
  <c r="D21" i="2"/>
  <c r="T4" i="3" s="1"/>
  <c r="H20" i="2"/>
  <c r="S8" i="3" s="1"/>
  <c r="S8" i="4" s="1"/>
  <c r="F20" i="2"/>
  <c r="S6" i="3" s="1"/>
  <c r="S6" i="4" s="1"/>
  <c r="I21" i="2"/>
  <c r="T9" i="3" s="1"/>
  <c r="T9" i="4" s="1"/>
  <c r="D22" i="2"/>
  <c r="U4" i="3" s="1"/>
  <c r="U22" i="2"/>
  <c r="U21" i="3" s="1"/>
  <c r="Z17" i="2"/>
  <c r="P26" i="3" s="1"/>
  <c r="P26" i="4" s="1"/>
  <c r="M18" i="2"/>
  <c r="Q13" i="3" s="1"/>
  <c r="Q13" i="4" s="1"/>
  <c r="S20" i="2"/>
  <c r="S19" i="3" s="1"/>
  <c r="S19" i="4" s="1"/>
  <c r="V21" i="2"/>
  <c r="T22" i="3" s="1"/>
  <c r="T22" i="4" s="1"/>
  <c r="AE19" i="5"/>
  <c r="R31" i="6" s="1"/>
  <c r="Y20" i="2"/>
  <c r="S25" i="3" s="1"/>
  <c r="V22" i="2"/>
  <c r="U22" i="3" s="1"/>
  <c r="AC21" i="2"/>
  <c r="T29" i="3" s="1"/>
  <c r="T29" i="4" s="1"/>
  <c r="I22" i="2"/>
  <c r="U9" i="3" s="1"/>
  <c r="U9" i="4" s="1"/>
  <c r="AE20" i="2"/>
  <c r="S31" i="3" s="1"/>
  <c r="S31" i="4" s="1"/>
  <c r="L22" i="2"/>
  <c r="U12" i="3" s="1"/>
  <c r="AA17" i="2"/>
  <c r="P27" i="3" s="1"/>
  <c r="P27" i="4" s="1"/>
  <c r="AD18" i="2"/>
  <c r="Q30" i="3" s="1"/>
  <c r="Q30" i="4" s="1"/>
  <c r="AB20" i="2"/>
  <c r="S28" i="3" s="1"/>
  <c r="S28" i="4" s="1"/>
  <c r="AE21" i="2"/>
  <c r="T31" i="3" s="1"/>
  <c r="T31" i="4" s="1"/>
  <c r="V23" i="5"/>
  <c r="V22" i="6" s="1"/>
  <c r="AC22" i="2"/>
  <c r="U29" i="3" s="1"/>
  <c r="R17" i="2"/>
  <c r="P18" i="3" s="1"/>
  <c r="P18" i="4" s="1"/>
  <c r="E18" i="2"/>
  <c r="Q5" i="3" s="1"/>
  <c r="Q5" i="4" s="1"/>
  <c r="K20" i="2"/>
  <c r="S11" i="3" s="1"/>
  <c r="S11" i="4" s="1"/>
  <c r="N21" i="2"/>
  <c r="T14" i="3" s="1"/>
  <c r="T14" i="4" s="1"/>
  <c r="Z20" i="2"/>
  <c r="S26" i="3" s="1"/>
  <c r="S26" i="4" s="1"/>
  <c r="Q22" i="2"/>
  <c r="U17" i="3" s="1"/>
  <c r="U17" i="4" s="1"/>
  <c r="W20" i="2"/>
  <c r="S23" i="3" s="1"/>
  <c r="S23" i="4" s="1"/>
  <c r="T22" i="2"/>
  <c r="U20" i="3" s="1"/>
  <c r="S17" i="2"/>
  <c r="P19" i="3" s="1"/>
  <c r="P19" i="4" s="1"/>
  <c r="V18" i="2"/>
  <c r="Q22" i="3" s="1"/>
  <c r="Q22" i="4" s="1"/>
  <c r="T20" i="2"/>
  <c r="S20" i="3" s="1"/>
  <c r="W21" i="2"/>
  <c r="T23" i="3" s="1"/>
  <c r="T23" i="4" s="1"/>
  <c r="P22" i="5"/>
  <c r="U16" i="6" s="1"/>
  <c r="E22" i="5"/>
  <c r="U5" i="6" s="1"/>
  <c r="F21" i="2"/>
  <c r="T6" i="3" s="1"/>
  <c r="T6" i="4" s="1"/>
  <c r="R20" i="2"/>
  <c r="S18" i="3" s="1"/>
  <c r="S18" i="4" s="1"/>
  <c r="Y22" i="2"/>
  <c r="U25" i="3" s="1"/>
  <c r="O20" i="2"/>
  <c r="S15" i="3" s="1"/>
  <c r="S15" i="4" s="1"/>
  <c r="AB17" i="2"/>
  <c r="P28" i="3" s="1"/>
  <c r="AC20" i="2"/>
  <c r="S29" i="3" s="1"/>
  <c r="S29" i="4" s="1"/>
  <c r="AF21" i="2"/>
  <c r="T32" i="3" s="1"/>
  <c r="T32" i="4" s="1"/>
  <c r="AB22" i="2"/>
  <c r="U28" i="3" s="1"/>
  <c r="U28" i="4" s="1"/>
  <c r="K17" i="2"/>
  <c r="P11" i="3" s="1"/>
  <c r="N18" i="2"/>
  <c r="Q14" i="3" s="1"/>
  <c r="L20" i="2"/>
  <c r="S12" i="3" s="1"/>
  <c r="S12" i="4" s="1"/>
  <c r="O21" i="2"/>
  <c r="T15" i="3" s="1"/>
  <c r="T15" i="4" s="1"/>
  <c r="Y22" i="5"/>
  <c r="U25" i="6" s="1"/>
  <c r="U22" i="5"/>
  <c r="U21" i="6" s="1"/>
  <c r="M22" i="5"/>
  <c r="U13" i="6" s="1"/>
  <c r="AG22" i="2"/>
  <c r="U33" i="3" s="1"/>
  <c r="G20" i="2"/>
  <c r="S7" i="3" s="1"/>
  <c r="S7" i="4" s="1"/>
  <c r="J21" i="2"/>
  <c r="T10" i="3" s="1"/>
  <c r="T10" i="4" s="1"/>
  <c r="J22" i="2"/>
  <c r="U10" i="3" s="1"/>
  <c r="U10" i="4" s="1"/>
  <c r="K22" i="2"/>
  <c r="U11" i="3" s="1"/>
  <c r="U11" i="4" s="1"/>
  <c r="T17" i="2"/>
  <c r="P20" i="3" s="1"/>
  <c r="P20" i="4" s="1"/>
  <c r="U20" i="2"/>
  <c r="S21" i="3" s="1"/>
  <c r="S21" i="4" s="1"/>
  <c r="X21" i="2"/>
  <c r="T24" i="3" s="1"/>
  <c r="T24" i="4" s="1"/>
  <c r="C17" i="2"/>
  <c r="P3" i="3" s="1"/>
  <c r="F18" i="2"/>
  <c r="Q6" i="3" s="1"/>
  <c r="Q6" i="4" s="1"/>
  <c r="D20" i="2"/>
  <c r="S4" i="3" s="1"/>
  <c r="G21" i="2"/>
  <c r="T7" i="3" s="1"/>
  <c r="T7" i="4" s="1"/>
  <c r="Q14" i="4" l="1"/>
  <c r="U27" i="4"/>
  <c r="S32" i="4"/>
  <c r="P12" i="4"/>
  <c r="T13" i="4"/>
  <c r="U19" i="4"/>
  <c r="S27" i="4"/>
  <c r="S20" i="4"/>
  <c r="U20" i="4"/>
  <c r="R3" i="4"/>
  <c r="S9" i="8"/>
  <c r="P8" i="4"/>
  <c r="R26" i="4"/>
  <c r="R18" i="4"/>
  <c r="R15" i="4"/>
  <c r="V30" i="4"/>
  <c r="Q18" i="4"/>
  <c r="X29" i="4"/>
  <c r="Y30" i="4"/>
  <c r="Y22" i="4"/>
  <c r="Y26" i="4"/>
  <c r="R29" i="4"/>
  <c r="R22" i="4"/>
  <c r="B24" i="5"/>
  <c r="W36" i="6" s="1"/>
  <c r="R13" i="4"/>
  <c r="P17" i="4"/>
  <c r="U5" i="4"/>
  <c r="U8" i="4"/>
  <c r="Q1" i="6"/>
  <c r="R7" i="8" s="1"/>
  <c r="V33" i="4"/>
  <c r="T1" i="6"/>
  <c r="U7" i="8" s="1"/>
  <c r="V22" i="4"/>
  <c r="Y1" i="16"/>
  <c r="Z23" i="8" s="1"/>
  <c r="Z32" i="8" s="1"/>
  <c r="P23" i="4"/>
  <c r="B24" i="14"/>
  <c r="W36" i="17" s="1"/>
  <c r="BA4" i="7"/>
  <c r="S1" i="6"/>
  <c r="T7" i="8" s="1"/>
  <c r="U16" i="4"/>
  <c r="Z4" i="7"/>
  <c r="Q3" i="4"/>
  <c r="R4" i="7"/>
  <c r="S38" i="6"/>
  <c r="T8" i="8" s="1"/>
  <c r="T3" i="7"/>
  <c r="U4" i="7"/>
  <c r="Q4" i="7"/>
  <c r="P7" i="4"/>
  <c r="U38" i="3"/>
  <c r="U4" i="4"/>
  <c r="Y31" i="4"/>
  <c r="R31" i="4"/>
  <c r="T4" i="7"/>
  <c r="S25" i="4"/>
  <c r="V4" i="7"/>
  <c r="P25" i="4"/>
  <c r="U25" i="4"/>
  <c r="U13" i="4"/>
  <c r="U12" i="4"/>
  <c r="Y25" i="4"/>
  <c r="R17" i="4"/>
  <c r="R20" i="4"/>
  <c r="S38" i="3"/>
  <c r="S4" i="4"/>
  <c r="T38" i="3"/>
  <c r="T4" i="4"/>
  <c r="R38" i="6"/>
  <c r="S8" i="8" s="1"/>
  <c r="S3" i="7"/>
  <c r="Y28" i="4"/>
  <c r="Q9" i="4"/>
  <c r="R9" i="4"/>
  <c r="R4" i="4"/>
  <c r="T25" i="4"/>
  <c r="Q25" i="4"/>
  <c r="S4" i="7"/>
  <c r="R14" i="4"/>
  <c r="V3" i="7"/>
  <c r="U38" i="6"/>
  <c r="V8" i="8" s="1"/>
  <c r="Q4" i="4"/>
  <c r="R3" i="7"/>
  <c r="Q38" i="6"/>
  <c r="R8" i="8" s="1"/>
  <c r="P9" i="4"/>
  <c r="R25" i="4"/>
  <c r="Q38" i="3"/>
  <c r="P3" i="4"/>
  <c r="U21" i="4"/>
  <c r="P38" i="3"/>
  <c r="P4" i="4"/>
  <c r="P38" i="6"/>
  <c r="Q8" i="8" s="1"/>
  <c r="Q3" i="7"/>
  <c r="T38" i="6"/>
  <c r="U8" i="8" s="1"/>
  <c r="U3" i="7"/>
  <c r="P16" i="4"/>
  <c r="R21" i="4"/>
  <c r="Q26" i="4"/>
  <c r="Q24" i="4"/>
  <c r="Q20" i="4"/>
  <c r="E26" i="2"/>
  <c r="Y5" i="3" s="1"/>
  <c r="AH19" i="2"/>
  <c r="R34" i="3" s="1"/>
  <c r="R1" i="3" s="1"/>
  <c r="P21" i="12"/>
  <c r="T16" i="15" s="1"/>
  <c r="P21" i="2"/>
  <c r="T16" i="3" s="1"/>
  <c r="U21" i="12"/>
  <c r="T21" i="15" s="1"/>
  <c r="U21" i="2"/>
  <c r="T21" i="3" s="1"/>
  <c r="G26" i="12"/>
  <c r="Y7" i="15" s="1"/>
  <c r="G26" i="2"/>
  <c r="Y7" i="3" s="1"/>
  <c r="AH26" i="14"/>
  <c r="Y34" i="17" s="1"/>
  <c r="Y1" i="17" s="1"/>
  <c r="B26" i="14"/>
  <c r="Y36" i="17" s="1"/>
  <c r="Z21" i="12"/>
  <c r="T26" i="15" s="1"/>
  <c r="AH25" i="13"/>
  <c r="X34" i="16" s="1"/>
  <c r="X1" i="16" s="1"/>
  <c r="B25" i="13"/>
  <c r="X36" i="16" s="1"/>
  <c r="R21" i="2"/>
  <c r="T18" i="3" s="1"/>
  <c r="T18" i="4" s="1"/>
  <c r="N22" i="13"/>
  <c r="U14" i="16" s="1"/>
  <c r="B22" i="13"/>
  <c r="U36" i="16" s="1"/>
  <c r="N22" i="2"/>
  <c r="U14" i="3" s="1"/>
  <c r="C21" i="12"/>
  <c r="T3" i="15" s="1"/>
  <c r="U37" i="8" s="1"/>
  <c r="C21" i="2"/>
  <c r="T3" i="3" s="1"/>
  <c r="AF22" i="12"/>
  <c r="U32" i="15" s="1"/>
  <c r="AF22" i="2"/>
  <c r="U32" i="3" s="1"/>
  <c r="O22" i="12"/>
  <c r="U15" i="15" s="1"/>
  <c r="O22" i="2"/>
  <c r="U15" i="3" s="1"/>
  <c r="Z23" i="5"/>
  <c r="V26" i="6" s="1"/>
  <c r="AA23" i="5"/>
  <c r="V27" i="6" s="1"/>
  <c r="V27" i="4" s="1"/>
  <c r="X23" i="5"/>
  <c r="V24" i="6" s="1"/>
  <c r="V24" i="4" s="1"/>
  <c r="W23" i="5"/>
  <c r="V23" i="6" s="1"/>
  <c r="V23" i="4" s="1"/>
  <c r="AD25" i="5"/>
  <c r="X30" i="6" s="1"/>
  <c r="K25" i="5"/>
  <c r="X11" i="6" s="1"/>
  <c r="X11" i="4" s="1"/>
  <c r="AE23" i="5"/>
  <c r="V31" i="6" s="1"/>
  <c r="AF25" i="5"/>
  <c r="X32" i="6" s="1"/>
  <c r="X32" i="4" s="1"/>
  <c r="AE25" i="5"/>
  <c r="X31" i="6" s="1"/>
  <c r="Y23" i="5"/>
  <c r="V25" i="6" s="1"/>
  <c r="R22" i="5"/>
  <c r="U18" i="6" s="1"/>
  <c r="G22" i="5"/>
  <c r="U7" i="6" s="1"/>
  <c r="U7" i="4" s="1"/>
  <c r="X24" i="5"/>
  <c r="W24" i="6" s="1"/>
  <c r="W24" i="4" s="1"/>
  <c r="K23" i="5"/>
  <c r="V11" i="6" s="1"/>
  <c r="V11" i="4" s="1"/>
  <c r="O22" i="5"/>
  <c r="U15" i="6" s="1"/>
  <c r="V24" i="5"/>
  <c r="W22" i="6" s="1"/>
  <c r="F22" i="5"/>
  <c r="U6" i="6" s="1"/>
  <c r="U6" i="4" s="1"/>
  <c r="AA25" i="5"/>
  <c r="X27" i="6" s="1"/>
  <c r="X27" i="4" s="1"/>
  <c r="Z25" i="5"/>
  <c r="X26" i="6" s="1"/>
  <c r="AC23" i="5"/>
  <c r="V29" i="6" s="1"/>
  <c r="U25" i="5"/>
  <c r="X21" i="6" s="1"/>
  <c r="X21" i="4" s="1"/>
  <c r="AB24" i="5"/>
  <c r="W28" i="6" s="1"/>
  <c r="W28" i="4" s="1"/>
  <c r="Z24" i="5"/>
  <c r="W26" i="6" s="1"/>
  <c r="Y25" i="5"/>
  <c r="X25" i="6" s="1"/>
  <c r="Y24" i="5"/>
  <c r="W25" i="6" s="1"/>
  <c r="X25" i="5"/>
  <c r="X24" i="6" s="1"/>
  <c r="X24" i="4" s="1"/>
  <c r="V25" i="5"/>
  <c r="X22" i="6" s="1"/>
  <c r="C24" i="5"/>
  <c r="W3" i="6" s="1"/>
  <c r="X9" i="8" s="1"/>
  <c r="B24" i="2"/>
  <c r="W36" i="3" s="1"/>
  <c r="C25" i="2"/>
  <c r="X3" i="3" s="1"/>
  <c r="C25" i="5"/>
  <c r="X3" i="6" s="1"/>
  <c r="Y9" i="8" s="1"/>
  <c r="B25" i="2"/>
  <c r="X36" i="3" s="1"/>
  <c r="X22" i="5"/>
  <c r="U24" i="6" s="1"/>
  <c r="U24" i="4" s="1"/>
  <c r="W22" i="5"/>
  <c r="U23" i="6" s="1"/>
  <c r="U23" i="4" s="1"/>
  <c r="AC22" i="5"/>
  <c r="U29" i="6" s="1"/>
  <c r="AH26" i="5"/>
  <c r="Y34" i="6" s="1"/>
  <c r="Y1" i="6" s="1"/>
  <c r="Z7" i="8" s="1"/>
  <c r="Z13" i="8" s="1"/>
  <c r="C24" i="2"/>
  <c r="W3" i="3" s="1"/>
  <c r="B26" i="2"/>
  <c r="Y36" i="3" s="1"/>
  <c r="J17" i="2"/>
  <c r="P10" i="3" s="1"/>
  <c r="P10" i="4" s="1"/>
  <c r="C20" i="2"/>
  <c r="S3" i="3" s="1"/>
  <c r="B20" i="2"/>
  <c r="S36" i="3" s="1"/>
  <c r="O18" i="2"/>
  <c r="Q15" i="3" s="1"/>
  <c r="Q15" i="4" s="1"/>
  <c r="B18" i="2"/>
  <c r="Q36" i="3" s="1"/>
  <c r="AE17" i="2"/>
  <c r="P31" i="3" s="1"/>
  <c r="Y7" i="4" l="1"/>
  <c r="V29" i="4"/>
  <c r="X22" i="4"/>
  <c r="X26" i="4"/>
  <c r="U18" i="4"/>
  <c r="U13" i="8"/>
  <c r="V26" i="4"/>
  <c r="W22" i="4"/>
  <c r="W26" i="4"/>
  <c r="R13" i="8"/>
  <c r="R26" i="2"/>
  <c r="Y18" i="3" s="1"/>
  <c r="Y18" i="4" s="1"/>
  <c r="U29" i="4"/>
  <c r="X30" i="4"/>
  <c r="T13" i="8"/>
  <c r="CF1" i="7"/>
  <c r="CF9" i="7" s="1"/>
  <c r="U14" i="4"/>
  <c r="R1" i="7"/>
  <c r="R9" i="7" s="1"/>
  <c r="U1" i="7"/>
  <c r="U9" i="7" s="1"/>
  <c r="T1" i="7"/>
  <c r="T9" i="7" s="1"/>
  <c r="AH24" i="2"/>
  <c r="W34" i="3" s="1"/>
  <c r="W1" i="3" s="1"/>
  <c r="AH24" i="14"/>
  <c r="W34" i="17" s="1"/>
  <c r="W1" i="17" s="1"/>
  <c r="S3" i="4"/>
  <c r="Z16" i="8"/>
  <c r="Z20" i="8" s="1"/>
  <c r="BC1" i="7"/>
  <c r="BC9" i="7" s="1"/>
  <c r="T16" i="4"/>
  <c r="W25" i="4"/>
  <c r="X31" i="4"/>
  <c r="T3" i="4"/>
  <c r="Y4" i="7"/>
  <c r="X25" i="4"/>
  <c r="V25" i="4"/>
  <c r="W3" i="4"/>
  <c r="X3" i="4"/>
  <c r="DD4" i="7"/>
  <c r="T21" i="4"/>
  <c r="Z1" i="7"/>
  <c r="Z9" i="7" s="1"/>
  <c r="U15" i="4"/>
  <c r="X4" i="7"/>
  <c r="Y23" i="8"/>
  <c r="Y32" i="8" s="1"/>
  <c r="CE1" i="7"/>
  <c r="CE9" i="7" s="1"/>
  <c r="Y5" i="4"/>
  <c r="Y38" i="3"/>
  <c r="B21" i="12"/>
  <c r="T36" i="15" s="1"/>
  <c r="AH22" i="12"/>
  <c r="U34" i="15" s="1"/>
  <c r="AH22" i="13"/>
  <c r="U34" i="16" s="1"/>
  <c r="U1" i="16" s="1"/>
  <c r="Z21" i="2"/>
  <c r="T26" i="3" s="1"/>
  <c r="B22" i="12"/>
  <c r="U36" i="15" s="1"/>
  <c r="C26" i="12"/>
  <c r="Y3" i="15" s="1"/>
  <c r="Z37" i="8" s="1"/>
  <c r="C22" i="2"/>
  <c r="U3" i="3" s="1"/>
  <c r="B23" i="12"/>
  <c r="V36" i="15" s="1"/>
  <c r="AH23" i="12"/>
  <c r="V34" i="15" s="1"/>
  <c r="R23" i="12"/>
  <c r="V18" i="15" s="1"/>
  <c r="R23" i="2"/>
  <c r="V18" i="3" s="1"/>
  <c r="C26" i="2"/>
  <c r="Y3" i="3" s="1"/>
  <c r="B23" i="13"/>
  <c r="V36" i="16" s="1"/>
  <c r="AH23" i="13"/>
  <c r="V34" i="16" s="1"/>
  <c r="AE23" i="13"/>
  <c r="V31" i="16" s="1"/>
  <c r="AE23" i="2"/>
  <c r="V31" i="3" s="1"/>
  <c r="B21" i="2"/>
  <c r="T36" i="3" s="1"/>
  <c r="AH22" i="2"/>
  <c r="U34" i="3" s="1"/>
  <c r="B26" i="12"/>
  <c r="Y36" i="15" s="1"/>
  <c r="B22" i="2"/>
  <c r="U36" i="3" s="1"/>
  <c r="C22" i="12"/>
  <c r="U3" i="15" s="1"/>
  <c r="V37" i="8" s="1"/>
  <c r="AG22" i="5"/>
  <c r="U33" i="6" s="1"/>
  <c r="U33" i="4" s="1"/>
  <c r="AG17" i="5"/>
  <c r="P33" i="6" s="1"/>
  <c r="P33" i="4" s="1"/>
  <c r="U17" i="5"/>
  <c r="P21" i="6" s="1"/>
  <c r="P21" i="4" s="1"/>
  <c r="AD22" i="5"/>
  <c r="U30" i="6" s="1"/>
  <c r="AB25" i="5"/>
  <c r="X28" i="6" s="1"/>
  <c r="X28" i="4" s="1"/>
  <c r="V22" i="5"/>
  <c r="U22" i="6" s="1"/>
  <c r="AB23" i="5"/>
  <c r="V28" i="6" s="1"/>
  <c r="V28" i="4" s="1"/>
  <c r="AD17" i="5"/>
  <c r="P30" i="6" s="1"/>
  <c r="AF19" i="5"/>
  <c r="R32" i="6" s="1"/>
  <c r="R32" i="4" s="1"/>
  <c r="AF17" i="5"/>
  <c r="P32" i="6" s="1"/>
  <c r="P32" i="4" s="1"/>
  <c r="AE17" i="5"/>
  <c r="P31" i="6" s="1"/>
  <c r="K17" i="5"/>
  <c r="P11" i="6" s="1"/>
  <c r="AG19" i="5"/>
  <c r="R33" i="6" s="1"/>
  <c r="R33" i="4" s="1"/>
  <c r="AD19" i="5"/>
  <c r="R30" i="6" s="1"/>
  <c r="AE22" i="5"/>
  <c r="U31" i="6" s="1"/>
  <c r="AF22" i="5"/>
  <c r="U32" i="6" s="1"/>
  <c r="U32" i="4" s="1"/>
  <c r="AH24" i="5"/>
  <c r="W34" i="6" s="1"/>
  <c r="AH25" i="2"/>
  <c r="X34" i="3" s="1"/>
  <c r="X1" i="3" s="1"/>
  <c r="AH18" i="2"/>
  <c r="Q34" i="3" s="1"/>
  <c r="Q34" i="4" s="1"/>
  <c r="Q1" i="4" s="1"/>
  <c r="AH20" i="2"/>
  <c r="S34" i="3" s="1"/>
  <c r="S34" i="4" s="1"/>
  <c r="B17" i="2"/>
  <c r="P36" i="3" s="1"/>
  <c r="AH23" i="5"/>
  <c r="V34" i="6" s="1"/>
  <c r="V1" i="6" s="1"/>
  <c r="W7" i="8" s="1"/>
  <c r="W13" i="8" s="1"/>
  <c r="AH26" i="2" l="1"/>
  <c r="Y34" i="3" s="1"/>
  <c r="Y1" i="3" s="1"/>
  <c r="P30" i="4"/>
  <c r="U22" i="4"/>
  <c r="U30" i="4"/>
  <c r="AH26" i="12"/>
  <c r="Y34" i="15" s="1"/>
  <c r="Y1" i="15" s="1"/>
  <c r="Z35" i="8" s="1"/>
  <c r="Z40" i="8" s="1"/>
  <c r="W34" i="4"/>
  <c r="V1" i="16"/>
  <c r="W23" i="8" s="1"/>
  <c r="W32" i="8" s="1"/>
  <c r="AH21" i="12"/>
  <c r="T34" i="15" s="1"/>
  <c r="T1" i="15" s="1"/>
  <c r="U35" i="8" s="1"/>
  <c r="U40" i="8" s="1"/>
  <c r="V1" i="15"/>
  <c r="W35" i="8" s="1"/>
  <c r="X16" i="8"/>
  <c r="X20" i="8" s="1"/>
  <c r="BA1" i="7"/>
  <c r="BA9" i="7" s="1"/>
  <c r="V31" i="4"/>
  <c r="V23" i="8"/>
  <c r="V32" i="8" s="1"/>
  <c r="CB1" i="7"/>
  <c r="CB9" i="7" s="1"/>
  <c r="Y3" i="4"/>
  <c r="V18" i="4"/>
  <c r="W1" i="6"/>
  <c r="X7" i="8" s="1"/>
  <c r="X13" i="8" s="1"/>
  <c r="W1" i="4"/>
  <c r="W1" i="7"/>
  <c r="W9" i="7" s="1"/>
  <c r="DE4" i="7"/>
  <c r="U1" i="15"/>
  <c r="V35" i="8" s="1"/>
  <c r="V40" i="8" s="1"/>
  <c r="U31" i="4"/>
  <c r="U3" i="4"/>
  <c r="U1" i="3"/>
  <c r="R30" i="4"/>
  <c r="DI4" i="7"/>
  <c r="Q1" i="3"/>
  <c r="T26" i="4"/>
  <c r="P11" i="4"/>
  <c r="S1" i="3"/>
  <c r="P31" i="4"/>
  <c r="S1" i="4"/>
  <c r="B23" i="2"/>
  <c r="V36" i="3" s="1"/>
  <c r="AH21" i="2"/>
  <c r="T34" i="3" s="1"/>
  <c r="AB17" i="5"/>
  <c r="P28" i="6" s="1"/>
  <c r="P28" i="4" s="1"/>
  <c r="AH22" i="5"/>
  <c r="U34" i="6" s="1"/>
  <c r="U34" i="4" s="1"/>
  <c r="AH25" i="5"/>
  <c r="X34" i="6" s="1"/>
  <c r="X1" i="6" s="1"/>
  <c r="Y7" i="8" s="1"/>
  <c r="Y13" i="8" s="1"/>
  <c r="AH19" i="5"/>
  <c r="R34" i="6" s="1"/>
  <c r="R34" i="4" s="1"/>
  <c r="AH17" i="2"/>
  <c r="P34" i="3" s="1"/>
  <c r="P1" i="3" s="1"/>
  <c r="C23" i="2"/>
  <c r="V3" i="3" s="1"/>
  <c r="AH23" i="2"/>
  <c r="V34" i="3" s="1"/>
  <c r="V34" i="4" s="1"/>
  <c r="W40" i="8" l="1"/>
  <c r="CC1" i="7"/>
  <c r="DF1" i="7"/>
  <c r="DF9" i="7" s="1"/>
  <c r="T34" i="4"/>
  <c r="T1" i="4" s="1"/>
  <c r="Y34" i="4"/>
  <c r="CC9" i="7"/>
  <c r="DD1" i="7"/>
  <c r="DD9" i="7" s="1"/>
  <c r="Y1" i="7"/>
  <c r="Y9" i="7" s="1"/>
  <c r="DE1" i="7"/>
  <c r="DE9" i="7" s="1"/>
  <c r="V3" i="4"/>
  <c r="V1" i="4" s="1"/>
  <c r="V1" i="3"/>
  <c r="R1" i="6"/>
  <c r="S7" i="8" s="1"/>
  <c r="S13" i="8" s="1"/>
  <c r="Y1" i="4"/>
  <c r="U1" i="6"/>
  <c r="V7" i="8" s="1"/>
  <c r="V13" i="8" s="1"/>
  <c r="DI1" i="7"/>
  <c r="DI9" i="7" s="1"/>
  <c r="R1" i="4"/>
  <c r="X34" i="4"/>
  <c r="X1" i="4" s="1"/>
  <c r="U1" i="4"/>
  <c r="T1" i="3"/>
  <c r="X1" i="7"/>
  <c r="X9" i="7" s="1"/>
  <c r="AH17" i="5"/>
  <c r="P34" i="6" s="1"/>
  <c r="P34" i="4" s="1"/>
  <c r="P1" i="4" s="1"/>
  <c r="O10" i="12"/>
  <c r="I15" i="15" s="1"/>
  <c r="O10" i="13"/>
  <c r="I15" i="16" s="1"/>
  <c r="B10" i="14"/>
  <c r="I36" i="17" s="1"/>
  <c r="O10" i="14"/>
  <c r="I15" i="17" s="1"/>
  <c r="O10" i="5"/>
  <c r="I15" i="6" s="1"/>
  <c r="S11" i="12"/>
  <c r="J19" i="15" s="1"/>
  <c r="B11" i="13"/>
  <c r="J36" i="16" s="1"/>
  <c r="S11" i="13"/>
  <c r="J19" i="16" s="1"/>
  <c r="B11" i="14"/>
  <c r="J36" i="17" s="1"/>
  <c r="M11" i="14"/>
  <c r="J13" i="17" s="1"/>
  <c r="AD11" i="5"/>
  <c r="J30" i="6" s="1"/>
  <c r="M11" i="5"/>
  <c r="J13" i="6" s="1"/>
  <c r="B12" i="12"/>
  <c r="K36" i="15" s="1"/>
  <c r="S12" i="12"/>
  <c r="K19" i="15" s="1"/>
  <c r="S12" i="13"/>
  <c r="K19" i="16" s="1"/>
  <c r="B12" i="14"/>
  <c r="K36" i="17" s="1"/>
  <c r="B12" i="5"/>
  <c r="K36" i="6" s="1"/>
  <c r="S12" i="5"/>
  <c r="K19" i="6" s="1"/>
  <c r="AA13" i="12"/>
  <c r="L27" i="15" s="1"/>
  <c r="J13" i="12"/>
  <c r="L10" i="15" s="1"/>
  <c r="B13" i="13"/>
  <c r="L36" i="16" s="1"/>
  <c r="B13" i="14"/>
  <c r="L36" i="17" s="1"/>
  <c r="O13" i="14"/>
  <c r="L15" i="17" s="1"/>
  <c r="B13" i="5"/>
  <c r="L36" i="6" s="1"/>
  <c r="W14" i="12"/>
  <c r="M23" i="15" s="1"/>
  <c r="F14" i="12"/>
  <c r="M6" i="15" s="1"/>
  <c r="B14" i="13"/>
  <c r="M36" i="16" s="1"/>
  <c r="S14" i="13"/>
  <c r="M19" i="16" s="1"/>
  <c r="B14" i="5"/>
  <c r="M36" i="6" s="1"/>
  <c r="S14" i="5"/>
  <c r="M19" i="6" s="1"/>
  <c r="Y15" i="12"/>
  <c r="N25" i="15" s="1"/>
  <c r="B15" i="13"/>
  <c r="N36" i="16" s="1"/>
  <c r="S15" i="13"/>
  <c r="N19" i="16" s="1"/>
  <c r="B15" i="14"/>
  <c r="N36" i="17" s="1"/>
  <c r="Y15" i="14"/>
  <c r="N25" i="17" s="1"/>
  <c r="B15" i="5"/>
  <c r="N36" i="6" s="1"/>
  <c r="S15" i="5"/>
  <c r="N19" i="6" s="1"/>
  <c r="O16" i="12"/>
  <c r="O15" i="15" s="1"/>
  <c r="B16" i="13"/>
  <c r="O36" i="16" s="1"/>
  <c r="B16" i="14"/>
  <c r="O36" i="17" s="1"/>
  <c r="Z16" i="14"/>
  <c r="O26" i="17" s="1"/>
  <c r="I16" i="14"/>
  <c r="O9" i="17" s="1"/>
  <c r="S16" i="5"/>
  <c r="O19" i="6" s="1"/>
  <c r="S9" i="13" l="1"/>
  <c r="H19" i="16" s="1"/>
  <c r="B9" i="13"/>
  <c r="H36" i="16" s="1"/>
  <c r="S1" i="7"/>
  <c r="S9" i="7" s="1"/>
  <c r="P1" i="6"/>
  <c r="Q7" i="8" s="1"/>
  <c r="Q13" i="8" s="1"/>
  <c r="V1" i="7"/>
  <c r="V9" i="7" s="1"/>
  <c r="C9" i="5"/>
  <c r="H3" i="6" s="1"/>
  <c r="I9" i="8" s="1"/>
  <c r="S9" i="5"/>
  <c r="H19" i="6" s="1"/>
  <c r="S9" i="12"/>
  <c r="H19" i="15" s="1"/>
  <c r="N8" i="14"/>
  <c r="G14" i="17" s="1"/>
  <c r="N8" i="13"/>
  <c r="G14" i="16" s="1"/>
  <c r="N8" i="12"/>
  <c r="G14" i="15" s="1"/>
  <c r="N8" i="5"/>
  <c r="G14" i="6" s="1"/>
  <c r="L16" i="13"/>
  <c r="O12" i="16" s="1"/>
  <c r="Q1" i="7" l="1"/>
  <c r="Q9" i="7" s="1"/>
  <c r="I4" i="7"/>
  <c r="O7" i="13"/>
  <c r="F15" i="16" s="1"/>
  <c r="B7" i="12"/>
  <c r="F36" i="15" s="1"/>
  <c r="H15" i="12"/>
  <c r="N8" i="15" s="1"/>
  <c r="G7" i="13"/>
  <c r="F7" i="16" s="1"/>
  <c r="G7" i="12"/>
  <c r="F7" i="15" s="1"/>
  <c r="P15" i="13" l="1"/>
  <c r="N16" i="16" s="1"/>
  <c r="G15" i="13"/>
  <c r="N7" i="16" s="1"/>
  <c r="T11" i="13"/>
  <c r="J20" i="16" s="1"/>
  <c r="O7" i="12"/>
  <c r="F15" i="15" s="1"/>
  <c r="J12" i="12"/>
  <c r="K10" i="15" s="1"/>
  <c r="G13" i="12"/>
  <c r="L7" i="15" s="1"/>
  <c r="D10" i="13"/>
  <c r="I4" i="16" s="1"/>
  <c r="I10" i="13"/>
  <c r="I9" i="16" s="1"/>
  <c r="Q9" i="13"/>
  <c r="H17" i="16" s="1"/>
  <c r="P15" i="5"/>
  <c r="N16" i="6" s="1"/>
  <c r="J9" i="12"/>
  <c r="H10" i="15" s="1"/>
  <c r="M8" i="13"/>
  <c r="G13" i="16" s="1"/>
  <c r="D9" i="13"/>
  <c r="H4" i="16" s="1"/>
  <c r="N10" i="13"/>
  <c r="I14" i="16" s="1"/>
  <c r="E8" i="5"/>
  <c r="G5" i="6" s="1"/>
  <c r="E8" i="13"/>
  <c r="G5" i="16" s="1"/>
  <c r="T10" i="13"/>
  <c r="I20" i="16" s="1"/>
  <c r="F9" i="5"/>
  <c r="H6" i="6" s="1"/>
  <c r="J10" i="12"/>
  <c r="I10" i="15" s="1"/>
  <c r="Q9" i="5"/>
  <c r="H17" i="6" s="1"/>
  <c r="D7" i="14"/>
  <c r="F4" i="17" s="1"/>
  <c r="D9" i="5"/>
  <c r="H4" i="6" s="1"/>
  <c r="J13" i="14"/>
  <c r="L10" i="17" s="1"/>
  <c r="I9" i="5"/>
  <c r="H9" i="6" s="1"/>
  <c r="S16" i="12"/>
  <c r="O19" i="15" s="1"/>
  <c r="R13" i="14"/>
  <c r="L18" i="17" s="1"/>
  <c r="N9" i="5"/>
  <c r="H14" i="6" s="1"/>
  <c r="Q13" i="12"/>
  <c r="L17" i="15" s="1"/>
  <c r="L10" i="13"/>
  <c r="I12" i="16" s="1"/>
  <c r="H9" i="12"/>
  <c r="H8" i="15" s="1"/>
  <c r="H15" i="14"/>
  <c r="N8" i="17" s="1"/>
  <c r="N14" i="12"/>
  <c r="M14" i="15" s="1"/>
  <c r="G11" i="12"/>
  <c r="J7" i="15" s="1"/>
  <c r="I10" i="5"/>
  <c r="I9" i="6" s="1"/>
  <c r="D10" i="5"/>
  <c r="I4" i="6" s="1"/>
  <c r="R10" i="14"/>
  <c r="I18" i="17" s="1"/>
  <c r="T9" i="13"/>
  <c r="H20" i="16" s="1"/>
  <c r="J12" i="5"/>
  <c r="K10" i="6" s="1"/>
  <c r="J16" i="13"/>
  <c r="O10" i="16" s="1"/>
  <c r="F9" i="13"/>
  <c r="H6" i="16" s="1"/>
  <c r="J9" i="13"/>
  <c r="H10" i="16" s="1"/>
  <c r="P9" i="13"/>
  <c r="H16" i="16" s="1"/>
  <c r="F10" i="5"/>
  <c r="I6" i="6" s="1"/>
  <c r="Q11" i="12"/>
  <c r="J17" i="15" s="1"/>
  <c r="N11" i="12"/>
  <c r="J14" i="15" s="1"/>
  <c r="N10" i="5"/>
  <c r="I14" i="6" s="1"/>
  <c r="I11" i="12"/>
  <c r="J9" i="15" s="1"/>
  <c r="F10" i="13"/>
  <c r="I6" i="16" s="1"/>
  <c r="T10" i="5"/>
  <c r="I20" i="6" s="1"/>
  <c r="T11" i="12"/>
  <c r="J20" i="15" s="1"/>
  <c r="I11" i="13"/>
  <c r="J9" i="16" s="1"/>
  <c r="J9" i="14"/>
  <c r="H10" i="17" s="1"/>
  <c r="T7" i="13"/>
  <c r="F20" i="16" s="1"/>
  <c r="AG7" i="12"/>
  <c r="F33" i="15" s="1"/>
  <c r="P10" i="12"/>
  <c r="I16" i="15" s="1"/>
  <c r="R10" i="5"/>
  <c r="I18" i="6" s="1"/>
  <c r="J10" i="14"/>
  <c r="I10" i="17" s="1"/>
  <c r="Q10" i="13"/>
  <c r="I17" i="16" s="1"/>
  <c r="G15" i="5"/>
  <c r="N7" i="6" s="1"/>
  <c r="L10" i="5"/>
  <c r="I12" i="6" s="1"/>
  <c r="AG11" i="12"/>
  <c r="J33" i="15" s="1"/>
  <c r="N11" i="5"/>
  <c r="J14" i="6" s="1"/>
  <c r="D11" i="12"/>
  <c r="J4" i="15" s="1"/>
  <c r="Q11" i="13"/>
  <c r="J17" i="16" s="1"/>
  <c r="P15" i="12"/>
  <c r="N16" i="15" s="1"/>
  <c r="O11" i="14"/>
  <c r="J15" i="17" s="1"/>
  <c r="P15" i="14"/>
  <c r="N16" i="17" s="1"/>
  <c r="Q10" i="5"/>
  <c r="I17" i="6" s="1"/>
  <c r="N9" i="13"/>
  <c r="H14" i="16" s="1"/>
  <c r="G11" i="13"/>
  <c r="J7" i="16" s="1"/>
  <c r="I16" i="5"/>
  <c r="O9" i="6" s="1"/>
  <c r="L9" i="13"/>
  <c r="H12" i="16" s="1"/>
  <c r="N14" i="14"/>
  <c r="M14" i="17" s="1"/>
  <c r="J12" i="13"/>
  <c r="K10" i="16" s="1"/>
  <c r="H10" i="14"/>
  <c r="I8" i="17" s="1"/>
  <c r="I9" i="13"/>
  <c r="H9" i="16" s="1"/>
  <c r="E9" i="13"/>
  <c r="H5" i="16" s="1"/>
  <c r="M9" i="5"/>
  <c r="H13" i="6" s="1"/>
  <c r="T10" i="12"/>
  <c r="I20" i="15" s="1"/>
  <c r="H7" i="14"/>
  <c r="F8" i="17" s="1"/>
  <c r="O7" i="14"/>
  <c r="F15" i="17" s="1"/>
  <c r="E7" i="14"/>
  <c r="F5" i="17" s="1"/>
  <c r="N7" i="13"/>
  <c r="F14" i="16" s="1"/>
  <c r="I11" i="5"/>
  <c r="J9" i="6" s="1"/>
  <c r="U9" i="5"/>
  <c r="H21" i="6" s="1"/>
  <c r="J11" i="13"/>
  <c r="J10" i="16" s="1"/>
  <c r="M10" i="5"/>
  <c r="I13" i="6" s="1"/>
  <c r="S16" i="14"/>
  <c r="O19" i="17" s="1"/>
  <c r="M9" i="12"/>
  <c r="H13" i="15" s="1"/>
  <c r="F9" i="14"/>
  <c r="H6" i="17" s="1"/>
  <c r="N11" i="13"/>
  <c r="J14" i="16" s="1"/>
  <c r="H10" i="13"/>
  <c r="I8" i="16" s="1"/>
  <c r="Q9" i="14"/>
  <c r="H17" i="17" s="1"/>
  <c r="R9" i="13"/>
  <c r="H18" i="16" s="1"/>
  <c r="L10" i="12"/>
  <c r="I12" i="15" s="1"/>
  <c r="N7" i="12"/>
  <c r="F14" i="15" s="1"/>
  <c r="P10" i="14"/>
  <c r="I16" i="17" s="1"/>
  <c r="E7" i="13"/>
  <c r="F5" i="16" s="1"/>
  <c r="L7" i="13"/>
  <c r="F12" i="16" s="1"/>
  <c r="M7" i="12"/>
  <c r="F13" i="15" s="1"/>
  <c r="N7" i="14"/>
  <c r="F14" i="17" s="1"/>
  <c r="AG7" i="14"/>
  <c r="F33" i="17" s="1"/>
  <c r="Q7" i="13"/>
  <c r="F17" i="16" s="1"/>
  <c r="R9" i="5"/>
  <c r="H18" i="6" s="1"/>
  <c r="J11" i="5"/>
  <c r="J10" i="6" s="1"/>
  <c r="D10" i="14"/>
  <c r="I4" i="17" s="1"/>
  <c r="G7" i="14"/>
  <c r="F7" i="17" s="1"/>
  <c r="F11" i="12"/>
  <c r="J6" i="15" s="1"/>
  <c r="Q7" i="14"/>
  <c r="F17" i="17" s="1"/>
  <c r="M10" i="13"/>
  <c r="I13" i="16" s="1"/>
  <c r="M13" i="12"/>
  <c r="L13" i="15" s="1"/>
  <c r="I9" i="12"/>
  <c r="H9" i="15" s="1"/>
  <c r="M7" i="13"/>
  <c r="F13" i="16" s="1"/>
  <c r="S7" i="14"/>
  <c r="F19" i="17" s="1"/>
  <c r="Q7" i="12"/>
  <c r="F17" i="15" s="1"/>
  <c r="T7" i="14"/>
  <c r="F20" i="17" s="1"/>
  <c r="S7" i="12"/>
  <c r="F19" i="15" s="1"/>
  <c r="E9" i="14"/>
  <c r="H5" i="17" s="1"/>
  <c r="F11" i="5"/>
  <c r="J6" i="6" s="1"/>
  <c r="I10" i="14"/>
  <c r="I9" i="17" s="1"/>
  <c r="R7" i="13"/>
  <c r="F18" i="16" s="1"/>
  <c r="T7" i="12"/>
  <c r="F20" i="15" s="1"/>
  <c r="N11" i="14"/>
  <c r="J14" i="17" s="1"/>
  <c r="O15" i="5"/>
  <c r="N15" i="6" s="1"/>
  <c r="H11" i="12"/>
  <c r="J8" i="15" s="1"/>
  <c r="R11" i="12"/>
  <c r="J18" i="15" s="1"/>
  <c r="N10" i="14"/>
  <c r="I14" i="17" s="1"/>
  <c r="D9" i="14"/>
  <c r="H4" i="17" s="1"/>
  <c r="L11" i="13"/>
  <c r="J12" i="16" s="1"/>
  <c r="E10" i="13"/>
  <c r="I5" i="16" s="1"/>
  <c r="E10" i="14"/>
  <c r="I5" i="17" s="1"/>
  <c r="N9" i="14"/>
  <c r="H14" i="17" s="1"/>
  <c r="P10" i="13"/>
  <c r="I16" i="16" s="1"/>
  <c r="L9" i="14"/>
  <c r="H12" i="17" s="1"/>
  <c r="M10" i="12"/>
  <c r="I13" i="15" s="1"/>
  <c r="D11" i="13"/>
  <c r="J4" i="16" s="1"/>
  <c r="H10" i="12"/>
  <c r="I8" i="15" s="1"/>
  <c r="U9" i="13"/>
  <c r="H21" i="16" s="1"/>
  <c r="P7" i="14"/>
  <c r="F16" i="17" s="1"/>
  <c r="I7" i="13"/>
  <c r="F9" i="16" s="1"/>
  <c r="I7" i="12"/>
  <c r="F9" i="15" s="1"/>
  <c r="D10" i="12"/>
  <c r="I4" i="15" s="1"/>
  <c r="H9" i="5"/>
  <c r="H8" i="6" s="1"/>
  <c r="S14" i="12"/>
  <c r="M19" i="15" s="1"/>
  <c r="H9" i="14"/>
  <c r="H8" i="17" s="1"/>
  <c r="Q10" i="14"/>
  <c r="I17" i="17" s="1"/>
  <c r="P9" i="5"/>
  <c r="H16" i="6" s="1"/>
  <c r="E8" i="14"/>
  <c r="G5" i="17" s="1"/>
  <c r="M7" i="14"/>
  <c r="F13" i="17" s="1"/>
  <c r="R13" i="12"/>
  <c r="L18" i="15" s="1"/>
  <c r="L10" i="14"/>
  <c r="I12" i="17" s="1"/>
  <c r="M8" i="14"/>
  <c r="G13" i="17" s="1"/>
  <c r="F7" i="14"/>
  <c r="F6" i="17" s="1"/>
  <c r="L9" i="12"/>
  <c r="H12" i="15" s="1"/>
  <c r="AG7" i="13"/>
  <c r="F33" i="16" s="1"/>
  <c r="J11" i="14"/>
  <c r="J10" i="17" s="1"/>
  <c r="F10" i="14"/>
  <c r="I6" i="17" s="1"/>
  <c r="I9" i="14"/>
  <c r="H9" i="17" s="1"/>
  <c r="P7" i="13"/>
  <c r="F16" i="16" s="1"/>
  <c r="E7" i="12"/>
  <c r="F5" i="15" s="1"/>
  <c r="P9" i="14"/>
  <c r="H16" i="17" s="1"/>
  <c r="E11" i="13"/>
  <c r="J5" i="16" s="1"/>
  <c r="E9" i="5"/>
  <c r="H5" i="6" s="1"/>
  <c r="F11" i="13"/>
  <c r="J6" i="16" s="1"/>
  <c r="H11" i="13"/>
  <c r="J8" i="16" s="1"/>
  <c r="G11" i="14"/>
  <c r="J7" i="17" s="1"/>
  <c r="L11" i="12"/>
  <c r="J12" i="15" s="1"/>
  <c r="G11" i="5"/>
  <c r="J7" i="6" s="1"/>
  <c r="O14" i="12"/>
  <c r="M15" i="15" s="1"/>
  <c r="D9" i="12"/>
  <c r="H4" i="15" s="1"/>
  <c r="N9" i="12"/>
  <c r="H14" i="15" s="1"/>
  <c r="G16" i="12"/>
  <c r="O7" i="15" s="1"/>
  <c r="P11" i="12"/>
  <c r="J16" i="15" s="1"/>
  <c r="F10" i="12"/>
  <c r="I6" i="15" s="1"/>
  <c r="E10" i="5"/>
  <c r="I5" i="6" s="1"/>
  <c r="H10" i="5"/>
  <c r="I8" i="6" s="1"/>
  <c r="R7" i="14"/>
  <c r="F18" i="17" s="1"/>
  <c r="M11" i="13"/>
  <c r="J13" i="16" s="1"/>
  <c r="Q10" i="12"/>
  <c r="I17" i="15" s="1"/>
  <c r="F13" i="12"/>
  <c r="L6" i="15" s="1"/>
  <c r="L7" i="12"/>
  <c r="F12" i="15" s="1"/>
  <c r="X7" i="12"/>
  <c r="F24" i="15" s="1"/>
  <c r="T9" i="5"/>
  <c r="H20" i="6" s="1"/>
  <c r="N10" i="12"/>
  <c r="I14" i="15" s="1"/>
  <c r="X7" i="13"/>
  <c r="F24" i="16" s="1"/>
  <c r="J10" i="13"/>
  <c r="I10" i="16" s="1"/>
  <c r="R10" i="13"/>
  <c r="I18" i="16" s="1"/>
  <c r="R11" i="13"/>
  <c r="J18" i="16" s="1"/>
  <c r="I10" i="12"/>
  <c r="I9" i="15" s="1"/>
  <c r="F9" i="12"/>
  <c r="H6" i="15" s="1"/>
  <c r="Q9" i="12"/>
  <c r="H17" i="15" s="1"/>
  <c r="J7" i="14"/>
  <c r="F10" i="17" s="1"/>
  <c r="G13" i="14"/>
  <c r="L7" i="17" s="1"/>
  <c r="J9" i="5"/>
  <c r="H10" i="6" s="1"/>
  <c r="D7" i="12"/>
  <c r="F4" i="15" s="1"/>
  <c r="F7" i="12"/>
  <c r="F6" i="15" s="1"/>
  <c r="D7" i="13"/>
  <c r="F4" i="16" s="1"/>
  <c r="M9" i="14"/>
  <c r="H13" i="17" s="1"/>
  <c r="P10" i="5"/>
  <c r="I16" i="6" s="1"/>
  <c r="H7" i="13"/>
  <c r="F8" i="16" s="1"/>
  <c r="J7" i="13"/>
  <c r="F10" i="16" s="1"/>
  <c r="H7" i="12"/>
  <c r="F8" i="15" s="1"/>
  <c r="L7" i="14"/>
  <c r="F12" i="17" s="1"/>
  <c r="P7" i="12"/>
  <c r="F16" i="15" s="1"/>
  <c r="F11" i="14"/>
  <c r="J6" i="17" s="1"/>
  <c r="M8" i="12"/>
  <c r="G13" i="15" s="1"/>
  <c r="J11" i="12"/>
  <c r="J10" i="15" s="1"/>
  <c r="Q11" i="5"/>
  <c r="J17" i="6" s="1"/>
  <c r="T9" i="12"/>
  <c r="H20" i="15" s="1"/>
  <c r="T9" i="14"/>
  <c r="H20" i="17" s="1"/>
  <c r="Q11" i="14"/>
  <c r="J17" i="17" s="1"/>
  <c r="E9" i="12"/>
  <c r="H5" i="15" s="1"/>
  <c r="F7" i="13"/>
  <c r="F6" i="16" s="1"/>
  <c r="R11" i="14"/>
  <c r="J18" i="17" s="1"/>
  <c r="S13" i="14"/>
  <c r="L19" i="17" s="1"/>
  <c r="J10" i="5"/>
  <c r="I10" i="6" s="1"/>
  <c r="M10" i="14"/>
  <c r="I13" i="17" s="1"/>
  <c r="I11" i="14"/>
  <c r="J9" i="17" s="1"/>
  <c r="M11" i="12"/>
  <c r="J13" i="15" s="1"/>
  <c r="M9" i="13"/>
  <c r="H13" i="16" s="1"/>
  <c r="R11" i="5"/>
  <c r="J18" i="6" s="1"/>
  <c r="S7" i="13"/>
  <c r="F19" i="16" s="1"/>
  <c r="O11" i="5"/>
  <c r="J15" i="6" s="1"/>
  <c r="J7" i="12"/>
  <c r="F10" i="15" s="1"/>
  <c r="R7" i="12"/>
  <c r="F18" i="15" s="1"/>
  <c r="M8" i="5"/>
  <c r="G13" i="6" s="1"/>
  <c r="T10" i="14"/>
  <c r="I20" i="17" s="1"/>
  <c r="H9" i="13"/>
  <c r="H8" i="16" s="1"/>
  <c r="O15" i="13"/>
  <c r="N15" i="16" s="1"/>
  <c r="P11" i="13"/>
  <c r="J16" i="16" s="1"/>
  <c r="I7" i="14"/>
  <c r="F9" i="17" s="1"/>
  <c r="I12" i="14"/>
  <c r="K9" i="17" s="1"/>
  <c r="AE10" i="14"/>
  <c r="I31" i="17" s="1"/>
  <c r="T12" i="13"/>
  <c r="K20" i="16" s="1"/>
  <c r="T16" i="14"/>
  <c r="O20" i="17" s="1"/>
  <c r="O11" i="13"/>
  <c r="J15" i="16" s="1"/>
  <c r="AG9" i="13"/>
  <c r="H33" i="16" s="1"/>
  <c r="O16" i="13"/>
  <c r="O15" i="16" s="1"/>
  <c r="G13" i="13"/>
  <c r="L7" i="16" s="1"/>
  <c r="E12" i="13"/>
  <c r="K5" i="16" s="1"/>
  <c r="H13" i="13"/>
  <c r="L8" i="16" s="1"/>
  <c r="P12" i="13"/>
  <c r="K16" i="16" s="1"/>
  <c r="S10" i="5"/>
  <c r="I19" i="6" s="1"/>
  <c r="M16" i="5"/>
  <c r="O13" i="6" s="1"/>
  <c r="O12" i="14"/>
  <c r="K15" i="17" s="1"/>
  <c r="N12" i="5"/>
  <c r="K14" i="6" s="1"/>
  <c r="AD11" i="14"/>
  <c r="J30" i="17" s="1"/>
  <c r="F16" i="13"/>
  <c r="O6" i="16" s="1"/>
  <c r="D15" i="14"/>
  <c r="N4" i="17" s="1"/>
  <c r="M16" i="12"/>
  <c r="O13" i="15" s="1"/>
  <c r="I16" i="12"/>
  <c r="O9" i="15" s="1"/>
  <c r="F12" i="12"/>
  <c r="K6" i="15" s="1"/>
  <c r="E11" i="14"/>
  <c r="J5" i="17" s="1"/>
  <c r="F15" i="12"/>
  <c r="N6" i="15" s="1"/>
  <c r="AG14" i="12"/>
  <c r="M33" i="15" s="1"/>
  <c r="S11" i="5"/>
  <c r="J19" i="6" s="1"/>
  <c r="N12" i="12"/>
  <c r="K14" i="15" s="1"/>
  <c r="Q14" i="12"/>
  <c r="M17" i="15" s="1"/>
  <c r="D13" i="13"/>
  <c r="L4" i="16" s="1"/>
  <c r="L16" i="14"/>
  <c r="O12" i="17" s="1"/>
  <c r="I8" i="5"/>
  <c r="G9" i="6" s="1"/>
  <c r="O13" i="5"/>
  <c r="L15" i="6" s="1"/>
  <c r="E16" i="5"/>
  <c r="O5" i="6" s="1"/>
  <c r="Q8" i="5"/>
  <c r="G17" i="6" s="1"/>
  <c r="Q8" i="12"/>
  <c r="G17" i="15" s="1"/>
  <c r="N16" i="12"/>
  <c r="O14" i="15" s="1"/>
  <c r="M14" i="13"/>
  <c r="M13" i="16" s="1"/>
  <c r="H14" i="5"/>
  <c r="M8" i="6" s="1"/>
  <c r="T14" i="13"/>
  <c r="M20" i="16" s="1"/>
  <c r="O16" i="14"/>
  <c r="O15" i="17" s="1"/>
  <c r="U10" i="12"/>
  <c r="I21" i="15" s="1"/>
  <c r="D16" i="13"/>
  <c r="O4" i="16" s="1"/>
  <c r="J8" i="5"/>
  <c r="G10" i="6" s="1"/>
  <c r="T14" i="12"/>
  <c r="M20" i="15" s="1"/>
  <c r="J14" i="12"/>
  <c r="M10" i="15" s="1"/>
  <c r="H16" i="14"/>
  <c r="O8" i="17" s="1"/>
  <c r="P8" i="13"/>
  <c r="G16" i="16" s="1"/>
  <c r="R16" i="13"/>
  <c r="O18" i="16" s="1"/>
  <c r="T15" i="5"/>
  <c r="N20" i="6" s="1"/>
  <c r="N15" i="14"/>
  <c r="N14" i="17" s="1"/>
  <c r="G16" i="14"/>
  <c r="O7" i="17" s="1"/>
  <c r="G13" i="5"/>
  <c r="L7" i="6" s="1"/>
  <c r="F8" i="14"/>
  <c r="G6" i="17" s="1"/>
  <c r="G10" i="12"/>
  <c r="I7" i="15" s="1"/>
  <c r="I14" i="5"/>
  <c r="M9" i="6" s="1"/>
  <c r="E15" i="12"/>
  <c r="N5" i="15" s="1"/>
  <c r="F15" i="14"/>
  <c r="N6" i="17" s="1"/>
  <c r="I14" i="14"/>
  <c r="M9" i="17" s="1"/>
  <c r="I13" i="5"/>
  <c r="L9" i="6" s="1"/>
  <c r="M15" i="13"/>
  <c r="N13" i="16" s="1"/>
  <c r="D14" i="13"/>
  <c r="M4" i="16" s="1"/>
  <c r="L11" i="5"/>
  <c r="J12" i="6" s="1"/>
  <c r="E13" i="5"/>
  <c r="L5" i="6" s="1"/>
  <c r="R12" i="12"/>
  <c r="K18" i="15" s="1"/>
  <c r="I8" i="12"/>
  <c r="G9" i="15" s="1"/>
  <c r="P12" i="12"/>
  <c r="K16" i="15" s="1"/>
  <c r="F14" i="5"/>
  <c r="M6" i="6" s="1"/>
  <c r="G9" i="5"/>
  <c r="H7" i="6" s="1"/>
  <c r="L14" i="12"/>
  <c r="M12" i="15" s="1"/>
  <c r="O8" i="5"/>
  <c r="G15" i="6" s="1"/>
  <c r="M15" i="14"/>
  <c r="N13" i="17" s="1"/>
  <c r="P14" i="14"/>
  <c r="M16" i="17" s="1"/>
  <c r="P16" i="12"/>
  <c r="O16" i="15" s="1"/>
  <c r="F13" i="5"/>
  <c r="L6" i="6" s="1"/>
  <c r="R16" i="12"/>
  <c r="O18" i="15" s="1"/>
  <c r="O15" i="12"/>
  <c r="N15" i="15" s="1"/>
  <c r="L12" i="14"/>
  <c r="K12" i="17" s="1"/>
  <c r="J14" i="13"/>
  <c r="M10" i="16" s="1"/>
  <c r="L12" i="12"/>
  <c r="K12" i="15" s="1"/>
  <c r="T15" i="14"/>
  <c r="N20" i="17" s="1"/>
  <c r="H14" i="13"/>
  <c r="M8" i="16" s="1"/>
  <c r="S13" i="12"/>
  <c r="L19" i="15" s="1"/>
  <c r="G15" i="12"/>
  <c r="N7" i="15" s="1"/>
  <c r="O9" i="5"/>
  <c r="H15" i="6" s="1"/>
  <c r="AD8" i="5"/>
  <c r="G30" i="6" s="1"/>
  <c r="T16" i="13"/>
  <c r="O20" i="16" s="1"/>
  <c r="T8" i="5"/>
  <c r="G20" i="6" s="1"/>
  <c r="Q12" i="14"/>
  <c r="K17" i="17" s="1"/>
  <c r="G14" i="13"/>
  <c r="M7" i="16" s="1"/>
  <c r="M12" i="13"/>
  <c r="K13" i="16" s="1"/>
  <c r="H12" i="5"/>
  <c r="K8" i="6" s="1"/>
  <c r="F12" i="13"/>
  <c r="K6" i="16" s="1"/>
  <c r="L11" i="14"/>
  <c r="J12" i="17" s="1"/>
  <c r="R13" i="5"/>
  <c r="L18" i="6" s="1"/>
  <c r="P12" i="14"/>
  <c r="K16" i="17" s="1"/>
  <c r="AD8" i="12"/>
  <c r="G30" i="15" s="1"/>
  <c r="H15" i="5"/>
  <c r="N8" i="6" s="1"/>
  <c r="H16" i="13"/>
  <c r="O8" i="16" s="1"/>
  <c r="G14" i="12"/>
  <c r="M7" i="15" s="1"/>
  <c r="T13" i="14"/>
  <c r="L20" i="17" s="1"/>
  <c r="S10" i="13"/>
  <c r="I19" i="16" s="1"/>
  <c r="T8" i="14"/>
  <c r="G20" i="17" s="1"/>
  <c r="AD10" i="14"/>
  <c r="I30" i="17" s="1"/>
  <c r="L13" i="5"/>
  <c r="L12" i="6" s="1"/>
  <c r="K10" i="12"/>
  <c r="I11" i="15" s="1"/>
  <c r="AD13" i="12"/>
  <c r="L30" i="15" s="1"/>
  <c r="AC16" i="13"/>
  <c r="O29" i="16" s="1"/>
  <c r="R14" i="5"/>
  <c r="M18" i="6" s="1"/>
  <c r="N16" i="14"/>
  <c r="O14" i="17" s="1"/>
  <c r="R13" i="13"/>
  <c r="L18" i="16" s="1"/>
  <c r="H8" i="12"/>
  <c r="G8" i="15" s="1"/>
  <c r="J15" i="14"/>
  <c r="N10" i="17" s="1"/>
  <c r="S8" i="13"/>
  <c r="G19" i="16" s="1"/>
  <c r="F15" i="13"/>
  <c r="N6" i="16" s="1"/>
  <c r="Q15" i="13"/>
  <c r="N17" i="16" s="1"/>
  <c r="D14" i="12"/>
  <c r="M4" i="15" s="1"/>
  <c r="AE11" i="13"/>
  <c r="J31" i="16" s="1"/>
  <c r="AF8" i="5"/>
  <c r="G32" i="6" s="1"/>
  <c r="F16" i="5"/>
  <c r="O6" i="6" s="1"/>
  <c r="E14" i="13"/>
  <c r="M5" i="16" s="1"/>
  <c r="P13" i="12"/>
  <c r="L16" i="15" s="1"/>
  <c r="AE8" i="14"/>
  <c r="G31" i="17" s="1"/>
  <c r="E16" i="14"/>
  <c r="O5" i="17" s="1"/>
  <c r="J14" i="14"/>
  <c r="M10" i="17" s="1"/>
  <c r="R16" i="14"/>
  <c r="O18" i="17" s="1"/>
  <c r="N13" i="5"/>
  <c r="L14" i="6" s="1"/>
  <c r="S15" i="14"/>
  <c r="N19" i="17" s="1"/>
  <c r="D12" i="5"/>
  <c r="K4" i="6" s="1"/>
  <c r="P13" i="14"/>
  <c r="L16" i="17" s="1"/>
  <c r="I12" i="13"/>
  <c r="K9" i="16" s="1"/>
  <c r="G9" i="14"/>
  <c r="H7" i="17" s="1"/>
  <c r="J16" i="5"/>
  <c r="O10" i="6" s="1"/>
  <c r="P16" i="14"/>
  <c r="O16" i="17" s="1"/>
  <c r="R8" i="5"/>
  <c r="G18" i="6" s="1"/>
  <c r="O12" i="12"/>
  <c r="K15" i="15" s="1"/>
  <c r="D16" i="5"/>
  <c r="O4" i="6" s="1"/>
  <c r="P11" i="5"/>
  <c r="J16" i="6" s="1"/>
  <c r="L13" i="14"/>
  <c r="L12" i="17" s="1"/>
  <c r="O13" i="12"/>
  <c r="L15" i="15" s="1"/>
  <c r="G10" i="13"/>
  <c r="I7" i="16" s="1"/>
  <c r="T12" i="5"/>
  <c r="K20" i="6" s="1"/>
  <c r="F14" i="14"/>
  <c r="M6" i="17" s="1"/>
  <c r="L16" i="5"/>
  <c r="O12" i="6" s="1"/>
  <c r="D12" i="12"/>
  <c r="K4" i="15" s="1"/>
  <c r="AE9" i="14"/>
  <c r="H31" i="17" s="1"/>
  <c r="AG9" i="14"/>
  <c r="H33" i="17" s="1"/>
  <c r="AG10" i="14"/>
  <c r="I33" i="17" s="1"/>
  <c r="L15" i="14"/>
  <c r="N12" i="17" s="1"/>
  <c r="G12" i="13"/>
  <c r="K7" i="16" s="1"/>
  <c r="G16" i="5"/>
  <c r="O7" i="6" s="1"/>
  <c r="E11" i="5"/>
  <c r="J5" i="6" s="1"/>
  <c r="E12" i="5"/>
  <c r="K5" i="6" s="1"/>
  <c r="AE9" i="13"/>
  <c r="H31" i="16" s="1"/>
  <c r="D8" i="14"/>
  <c r="G4" i="17" s="1"/>
  <c r="E14" i="14"/>
  <c r="M5" i="17" s="1"/>
  <c r="M12" i="12"/>
  <c r="K13" i="15" s="1"/>
  <c r="D13" i="5"/>
  <c r="L4" i="6" s="1"/>
  <c r="AF11" i="5"/>
  <c r="J32" i="6" s="1"/>
  <c r="M16" i="13"/>
  <c r="O13" i="16" s="1"/>
  <c r="Q14" i="14"/>
  <c r="M17" i="17" s="1"/>
  <c r="J8" i="14"/>
  <c r="G10" i="17" s="1"/>
  <c r="Q16" i="12"/>
  <c r="O17" i="15" s="1"/>
  <c r="L15" i="5"/>
  <c r="N12" i="6" s="1"/>
  <c r="L14" i="13"/>
  <c r="M12" i="16" s="1"/>
  <c r="N13" i="14"/>
  <c r="L14" i="17" s="1"/>
  <c r="I13" i="14"/>
  <c r="L9" i="17" s="1"/>
  <c r="E12" i="12"/>
  <c r="K5" i="15" s="1"/>
  <c r="AD10" i="5"/>
  <c r="I30" i="6" s="1"/>
  <c r="S8" i="14"/>
  <c r="G19" i="17" s="1"/>
  <c r="F8" i="5"/>
  <c r="G6" i="6" s="1"/>
  <c r="U11" i="13"/>
  <c r="J21" i="16" s="1"/>
  <c r="AF8" i="13"/>
  <c r="G32" i="16" s="1"/>
  <c r="Q16" i="13"/>
  <c r="O17" i="16" s="1"/>
  <c r="Q15" i="14"/>
  <c r="N17" i="17" s="1"/>
  <c r="AE9" i="12"/>
  <c r="H31" i="15" s="1"/>
  <c r="R12" i="14"/>
  <c r="K18" i="17" s="1"/>
  <c r="P11" i="14"/>
  <c r="J16" i="17" s="1"/>
  <c r="AG10" i="13"/>
  <c r="I33" i="16" s="1"/>
  <c r="M13" i="13"/>
  <c r="L13" i="16" s="1"/>
  <c r="R14" i="12"/>
  <c r="M18" i="15" s="1"/>
  <c r="D8" i="13"/>
  <c r="G4" i="16" s="1"/>
  <c r="M14" i="5"/>
  <c r="M13" i="6" s="1"/>
  <c r="H13" i="12"/>
  <c r="L8" i="15" s="1"/>
  <c r="G9" i="12"/>
  <c r="H7" i="15" s="1"/>
  <c r="Q8" i="14"/>
  <c r="G17" i="17" s="1"/>
  <c r="L14" i="5"/>
  <c r="M12" i="6" s="1"/>
  <c r="H13" i="14"/>
  <c r="L8" i="17" s="1"/>
  <c r="N12" i="13"/>
  <c r="K14" i="16" s="1"/>
  <c r="K10" i="5"/>
  <c r="I11" i="6" s="1"/>
  <c r="O9" i="14"/>
  <c r="H15" i="17" s="1"/>
  <c r="AG10" i="5"/>
  <c r="I33" i="6" s="1"/>
  <c r="P8" i="14"/>
  <c r="G16" i="17" s="1"/>
  <c r="R15" i="13"/>
  <c r="N18" i="16" s="1"/>
  <c r="AG8" i="12"/>
  <c r="G33" i="15" s="1"/>
  <c r="P8" i="5"/>
  <c r="G16" i="6" s="1"/>
  <c r="E15" i="14"/>
  <c r="N5" i="17" s="1"/>
  <c r="N15" i="12"/>
  <c r="N14" i="15" s="1"/>
  <c r="J15" i="12"/>
  <c r="N10" i="15" s="1"/>
  <c r="M13" i="5"/>
  <c r="L13" i="6" s="1"/>
  <c r="L8" i="12"/>
  <c r="G12" i="15" s="1"/>
  <c r="Q14" i="5"/>
  <c r="M17" i="6" s="1"/>
  <c r="S15" i="12"/>
  <c r="N19" i="15" s="1"/>
  <c r="H14" i="12"/>
  <c r="M8" i="15" s="1"/>
  <c r="P12" i="5"/>
  <c r="K16" i="6" s="1"/>
  <c r="D11" i="14"/>
  <c r="J4" i="17" s="1"/>
  <c r="S10" i="14"/>
  <c r="I19" i="17" s="1"/>
  <c r="G8" i="13"/>
  <c r="G7" i="16" s="1"/>
  <c r="I15" i="12"/>
  <c r="N9" i="15" s="1"/>
  <c r="E13" i="12"/>
  <c r="L5" i="15" s="1"/>
  <c r="J16" i="14"/>
  <c r="O10" i="17" s="1"/>
  <c r="Q8" i="13"/>
  <c r="G17" i="16" s="1"/>
  <c r="L12" i="13"/>
  <c r="K12" i="16" s="1"/>
  <c r="J14" i="5"/>
  <c r="M10" i="6" s="1"/>
  <c r="O12" i="5"/>
  <c r="K15" i="6" s="1"/>
  <c r="AE10" i="13"/>
  <c r="I31" i="16" s="1"/>
  <c r="I13" i="13"/>
  <c r="L9" i="16" s="1"/>
  <c r="S11" i="14"/>
  <c r="J19" i="17" s="1"/>
  <c r="AF8" i="14"/>
  <c r="G32" i="17" s="1"/>
  <c r="F13" i="13"/>
  <c r="L6" i="16" s="1"/>
  <c r="L15" i="12"/>
  <c r="N12" i="15" s="1"/>
  <c r="L8" i="13"/>
  <c r="G12" i="16" s="1"/>
  <c r="E12" i="14"/>
  <c r="K5" i="17" s="1"/>
  <c r="G12" i="12"/>
  <c r="K7" i="15" s="1"/>
  <c r="Q12" i="13"/>
  <c r="K17" i="16" s="1"/>
  <c r="L13" i="13"/>
  <c r="L12" i="16" s="1"/>
  <c r="F16" i="14"/>
  <c r="O6" i="17" s="1"/>
  <c r="R8" i="14"/>
  <c r="G18" i="17" s="1"/>
  <c r="S8" i="12"/>
  <c r="G19" i="15" s="1"/>
  <c r="I15" i="13"/>
  <c r="N9" i="16" s="1"/>
  <c r="T12" i="14"/>
  <c r="K20" i="17" s="1"/>
  <c r="F8" i="13"/>
  <c r="G6" i="16" s="1"/>
  <c r="U10" i="14"/>
  <c r="I21" i="17" s="1"/>
  <c r="R12" i="13"/>
  <c r="K18" i="16" s="1"/>
  <c r="H11" i="5"/>
  <c r="J8" i="6" s="1"/>
  <c r="D16" i="14"/>
  <c r="O4" i="17" s="1"/>
  <c r="J13" i="13"/>
  <c r="L10" i="16" s="1"/>
  <c r="E14" i="12"/>
  <c r="M5" i="15" s="1"/>
  <c r="M16" i="14"/>
  <c r="O13" i="17" s="1"/>
  <c r="R15" i="12"/>
  <c r="N18" i="15" s="1"/>
  <c r="G14" i="14"/>
  <c r="M7" i="17" s="1"/>
  <c r="D8" i="12"/>
  <c r="G4" i="15" s="1"/>
  <c r="J12" i="14"/>
  <c r="K10" i="17" s="1"/>
  <c r="M13" i="14"/>
  <c r="L13" i="17" s="1"/>
  <c r="K10" i="14"/>
  <c r="I11" i="17" s="1"/>
  <c r="AF11" i="14"/>
  <c r="J32" i="17" s="1"/>
  <c r="AG9" i="5"/>
  <c r="H33" i="6" s="1"/>
  <c r="G9" i="13"/>
  <c r="H7" i="16" s="1"/>
  <c r="L16" i="12"/>
  <c r="O12" i="15" s="1"/>
  <c r="N14" i="13"/>
  <c r="M14" i="16" s="1"/>
  <c r="J13" i="5"/>
  <c r="L10" i="6" s="1"/>
  <c r="T13" i="13"/>
  <c r="L20" i="16" s="1"/>
  <c r="N15" i="5"/>
  <c r="N14" i="6" s="1"/>
  <c r="D14" i="5"/>
  <c r="M4" i="6" s="1"/>
  <c r="P14" i="13"/>
  <c r="M16" i="16" s="1"/>
  <c r="H12" i="13"/>
  <c r="K8" i="16" s="1"/>
  <c r="S13" i="13"/>
  <c r="L19" i="16" s="1"/>
  <c r="T16" i="12"/>
  <c r="O20" i="15" s="1"/>
  <c r="P14" i="5"/>
  <c r="M16" i="6" s="1"/>
  <c r="T15" i="12"/>
  <c r="N20" i="15" s="1"/>
  <c r="R15" i="5"/>
  <c r="N18" i="6" s="1"/>
  <c r="AG8" i="14"/>
  <c r="G33" i="17" s="1"/>
  <c r="Q15" i="5"/>
  <c r="N17" i="6" s="1"/>
  <c r="M15" i="12"/>
  <c r="N13" i="15" s="1"/>
  <c r="I15" i="5"/>
  <c r="N9" i="6" s="1"/>
  <c r="AF13" i="12"/>
  <c r="L32" i="15" s="1"/>
  <c r="D13" i="12"/>
  <c r="L4" i="15" s="1"/>
  <c r="N13" i="13"/>
  <c r="L14" i="16" s="1"/>
  <c r="I8" i="13"/>
  <c r="G9" i="16" s="1"/>
  <c r="T15" i="13"/>
  <c r="N20" i="16" s="1"/>
  <c r="I13" i="12"/>
  <c r="L9" i="15" s="1"/>
  <c r="H11" i="14"/>
  <c r="J8" i="17" s="1"/>
  <c r="L15" i="13"/>
  <c r="N12" i="16" s="1"/>
  <c r="O9" i="13"/>
  <c r="H15" i="16" s="1"/>
  <c r="M12" i="14"/>
  <c r="K13" i="17" s="1"/>
  <c r="AD8" i="13"/>
  <c r="G30" i="16" s="1"/>
  <c r="O14" i="5"/>
  <c r="M15" i="6" s="1"/>
  <c r="L12" i="5"/>
  <c r="K12" i="6" s="1"/>
  <c r="D12" i="13"/>
  <c r="K4" i="16" s="1"/>
  <c r="D11" i="5"/>
  <c r="J4" i="6" s="1"/>
  <c r="AE9" i="5"/>
  <c r="H31" i="6" s="1"/>
  <c r="AD10" i="13"/>
  <c r="I30" i="16" s="1"/>
  <c r="O8" i="14"/>
  <c r="G15" i="17" s="1"/>
  <c r="H8" i="14"/>
  <c r="G8" i="17" s="1"/>
  <c r="Q15" i="12"/>
  <c r="N17" i="15" s="1"/>
  <c r="M14" i="14"/>
  <c r="M13" i="17" s="1"/>
  <c r="S13" i="5"/>
  <c r="L19" i="6" s="1"/>
  <c r="F14" i="13"/>
  <c r="M6" i="16" s="1"/>
  <c r="M14" i="12"/>
  <c r="M13" i="15" s="1"/>
  <c r="I12" i="12"/>
  <c r="K9" i="15" s="1"/>
  <c r="T16" i="5"/>
  <c r="O20" i="6" s="1"/>
  <c r="D13" i="14"/>
  <c r="L4" i="17" s="1"/>
  <c r="G8" i="5"/>
  <c r="G7" i="6" s="1"/>
  <c r="D15" i="12"/>
  <c r="N4" i="15" s="1"/>
  <c r="D8" i="5"/>
  <c r="G4" i="6" s="1"/>
  <c r="AE10" i="12"/>
  <c r="I31" i="15" s="1"/>
  <c r="F16" i="12"/>
  <c r="O6" i="15" s="1"/>
  <c r="AG9" i="12"/>
  <c r="H33" i="15" s="1"/>
  <c r="J15" i="13"/>
  <c r="N10" i="16" s="1"/>
  <c r="H8" i="5"/>
  <c r="G8" i="6" s="1"/>
  <c r="I15" i="14"/>
  <c r="N9" i="17" s="1"/>
  <c r="I16" i="13"/>
  <c r="O9" i="16" s="1"/>
  <c r="H15" i="13"/>
  <c r="N8" i="16" s="1"/>
  <c r="P14" i="12"/>
  <c r="M16" i="15" s="1"/>
  <c r="AD11" i="13"/>
  <c r="J30" i="16" s="1"/>
  <c r="T11" i="5"/>
  <c r="J20" i="6" s="1"/>
  <c r="M12" i="5"/>
  <c r="K13" i="6" s="1"/>
  <c r="AE8" i="5"/>
  <c r="G31" i="6" s="1"/>
  <c r="N16" i="13"/>
  <c r="O14" i="16" s="1"/>
  <c r="AG10" i="12"/>
  <c r="I33" i="15" s="1"/>
  <c r="G12" i="5"/>
  <c r="K7" i="6" s="1"/>
  <c r="U10" i="13"/>
  <c r="I21" i="16" s="1"/>
  <c r="G8" i="14"/>
  <c r="G7" i="17" s="1"/>
  <c r="N16" i="5"/>
  <c r="O14" i="6" s="1"/>
  <c r="O16" i="5"/>
  <c r="O15" i="6" s="1"/>
  <c r="D12" i="14"/>
  <c r="K4" i="17" s="1"/>
  <c r="T13" i="12"/>
  <c r="L20" i="15" s="1"/>
  <c r="AE10" i="5"/>
  <c r="I31" i="6" s="1"/>
  <c r="G15" i="14"/>
  <c r="N7" i="17" s="1"/>
  <c r="E15" i="5"/>
  <c r="N5" i="6" s="1"/>
  <c r="E16" i="12"/>
  <c r="O5" i="15" s="1"/>
  <c r="T13" i="5"/>
  <c r="L20" i="6" s="1"/>
  <c r="O8" i="13"/>
  <c r="G15" i="16" s="1"/>
  <c r="H12" i="14"/>
  <c r="K8" i="17" s="1"/>
  <c r="O14" i="13"/>
  <c r="M15" i="16" s="1"/>
  <c r="AF8" i="12"/>
  <c r="G32" i="15" s="1"/>
  <c r="N15" i="13"/>
  <c r="N14" i="16" s="1"/>
  <c r="F12" i="14"/>
  <c r="K6" i="17" s="1"/>
  <c r="R16" i="5"/>
  <c r="O18" i="6" s="1"/>
  <c r="AG8" i="13"/>
  <c r="G33" i="16" s="1"/>
  <c r="AE8" i="12"/>
  <c r="G31" i="15" s="1"/>
  <c r="Q16" i="5"/>
  <c r="O17" i="6" s="1"/>
  <c r="Q13" i="5"/>
  <c r="L17" i="6" s="1"/>
  <c r="K10" i="13"/>
  <c r="I11" i="16" s="1"/>
  <c r="N13" i="12"/>
  <c r="L14" i="15" s="1"/>
  <c r="S16" i="13"/>
  <c r="O19" i="16" s="1"/>
  <c r="I8" i="14"/>
  <c r="G9" i="17" s="1"/>
  <c r="T8" i="13"/>
  <c r="G20" i="16" s="1"/>
  <c r="I14" i="12"/>
  <c r="M9" i="15" s="1"/>
  <c r="Q12" i="5"/>
  <c r="K17" i="6" s="1"/>
  <c r="T12" i="12"/>
  <c r="K20" i="15" s="1"/>
  <c r="AF11" i="13"/>
  <c r="J32" i="16" s="1"/>
  <c r="O11" i="12"/>
  <c r="J15" i="15" s="1"/>
  <c r="N14" i="5"/>
  <c r="M14" i="6" s="1"/>
  <c r="AD11" i="12"/>
  <c r="J30" i="15" s="1"/>
  <c r="H12" i="12"/>
  <c r="K8" i="15" s="1"/>
  <c r="K11" i="13"/>
  <c r="J11" i="16" s="1"/>
  <c r="AD8" i="14"/>
  <c r="G30" i="17" s="1"/>
  <c r="H16" i="5"/>
  <c r="O8" i="6" s="1"/>
  <c r="J16" i="12"/>
  <c r="O10" i="15" s="1"/>
  <c r="J8" i="13"/>
  <c r="G10" i="16" s="1"/>
  <c r="L8" i="5"/>
  <c r="G12" i="6" s="1"/>
  <c r="F8" i="12"/>
  <c r="G6" i="15" s="1"/>
  <c r="R12" i="5"/>
  <c r="K18" i="6" s="1"/>
  <c r="AG14" i="14"/>
  <c r="M33" i="17" s="1"/>
  <c r="L8" i="14"/>
  <c r="G12" i="17" s="1"/>
  <c r="N12" i="14"/>
  <c r="K14" i="17" s="1"/>
  <c r="R15" i="14"/>
  <c r="N18" i="17" s="1"/>
  <c r="P16" i="13"/>
  <c r="O16" i="16" s="1"/>
  <c r="H14" i="14"/>
  <c r="M8" i="17" s="1"/>
  <c r="R8" i="13"/>
  <c r="G18" i="16" s="1"/>
  <c r="H16" i="12"/>
  <c r="O8" i="15" s="1"/>
  <c r="J15" i="5"/>
  <c r="N10" i="6" s="1"/>
  <c r="G10" i="14"/>
  <c r="I7" i="17" s="1"/>
  <c r="P13" i="13"/>
  <c r="L16" i="16" s="1"/>
  <c r="M15" i="5"/>
  <c r="N13" i="6" s="1"/>
  <c r="R14" i="13"/>
  <c r="M18" i="16" s="1"/>
  <c r="AE13" i="12"/>
  <c r="L31" i="15" s="1"/>
  <c r="L14" i="14"/>
  <c r="M12" i="17" s="1"/>
  <c r="L13" i="12"/>
  <c r="L12" i="15" s="1"/>
  <c r="AG8" i="5"/>
  <c r="G33" i="6" s="1"/>
  <c r="D15" i="13"/>
  <c r="N4" i="16" s="1"/>
  <c r="T11" i="14"/>
  <c r="J20" i="17" s="1"/>
  <c r="R14" i="14"/>
  <c r="M18" i="17" s="1"/>
  <c r="F15" i="5"/>
  <c r="N6" i="6" s="1"/>
  <c r="H8" i="13"/>
  <c r="G8" i="16" s="1"/>
  <c r="G14" i="5"/>
  <c r="M7" i="6" s="1"/>
  <c r="G8" i="12"/>
  <c r="G7" i="15" s="1"/>
  <c r="Q13" i="13"/>
  <c r="L17" i="16" s="1"/>
  <c r="Q13" i="14"/>
  <c r="L17" i="17" s="1"/>
  <c r="E16" i="13"/>
  <c r="O5" i="16" s="1"/>
  <c r="D14" i="14"/>
  <c r="M4" i="17" s="1"/>
  <c r="G12" i="14"/>
  <c r="K7" i="17" s="1"/>
  <c r="E14" i="5"/>
  <c r="M5" i="6" s="1"/>
  <c r="AE11" i="5"/>
  <c r="J31" i="6" s="1"/>
  <c r="J8" i="12"/>
  <c r="G10" i="15" s="1"/>
  <c r="T8" i="12"/>
  <c r="G20" i="15" s="1"/>
  <c r="O12" i="13"/>
  <c r="K15" i="16" s="1"/>
  <c r="P16" i="5"/>
  <c r="O16" i="6" s="1"/>
  <c r="O13" i="13"/>
  <c r="L15" i="16" s="1"/>
  <c r="D16" i="12"/>
  <c r="O4" i="15" s="1"/>
  <c r="D15" i="5"/>
  <c r="N4" i="6" s="1"/>
  <c r="S12" i="14"/>
  <c r="K19" i="17" s="1"/>
  <c r="T14" i="5"/>
  <c r="M20" i="6" s="1"/>
  <c r="Q14" i="13"/>
  <c r="M17" i="16" s="1"/>
  <c r="F13" i="14"/>
  <c r="L6" i="17" s="1"/>
  <c r="U10" i="5"/>
  <c r="I21" i="6" s="1"/>
  <c r="AE11" i="14"/>
  <c r="J31" i="17" s="1"/>
  <c r="AD10" i="12"/>
  <c r="I30" i="15" s="1"/>
  <c r="T14" i="14"/>
  <c r="M20" i="17" s="1"/>
  <c r="S8" i="5"/>
  <c r="G19" i="6" s="1"/>
  <c r="O15" i="14"/>
  <c r="N15" i="17" s="1"/>
  <c r="AE8" i="13"/>
  <c r="G31" i="16" s="1"/>
  <c r="E13" i="13"/>
  <c r="L5" i="16" s="1"/>
  <c r="Q16" i="14"/>
  <c r="O17" i="17" s="1"/>
  <c r="P13" i="5"/>
  <c r="L16" i="6" s="1"/>
  <c r="E15" i="13"/>
  <c r="N5" i="16" s="1"/>
  <c r="I14" i="13"/>
  <c r="M9" i="16" s="1"/>
  <c r="I12" i="5"/>
  <c r="K9" i="6" s="1"/>
  <c r="G10" i="5"/>
  <c r="I7" i="6" s="1"/>
  <c r="G16" i="13"/>
  <c r="O7" i="16" s="1"/>
  <c r="H13" i="5"/>
  <c r="L8" i="6" s="1"/>
  <c r="E13" i="14"/>
  <c r="L5" i="17" s="1"/>
  <c r="Q12" i="12"/>
  <c r="K17" i="15" s="1"/>
  <c r="O14" i="14"/>
  <c r="M15" i="17" s="1"/>
  <c r="F12" i="5"/>
  <c r="K6" i="6" s="1"/>
  <c r="X15" i="13" l="1"/>
  <c r="N24" i="16" s="1"/>
  <c r="AA12" i="12"/>
  <c r="K27" i="15" s="1"/>
  <c r="N38" i="15"/>
  <c r="O36" i="8" s="1"/>
  <c r="CX3" i="7"/>
  <c r="N3" i="7"/>
  <c r="M38" i="6"/>
  <c r="N8" i="8" s="1"/>
  <c r="O38" i="16"/>
  <c r="P24" i="8" s="1"/>
  <c r="BV3" i="7"/>
  <c r="H38" i="6"/>
  <c r="I8" i="8" s="1"/>
  <c r="I3" i="7"/>
  <c r="O38" i="15"/>
  <c r="P36" i="8" s="1"/>
  <c r="CY3" i="7"/>
  <c r="N38" i="16"/>
  <c r="O24" i="8" s="1"/>
  <c r="BU3" i="7"/>
  <c r="J38" i="6"/>
  <c r="K8" i="8" s="1"/>
  <c r="K3" i="7"/>
  <c r="K38" i="16"/>
  <c r="L24" i="8" s="1"/>
  <c r="BR3" i="7"/>
  <c r="L38" i="15"/>
  <c r="M36" i="8" s="1"/>
  <c r="CV3" i="7"/>
  <c r="J38" i="17"/>
  <c r="K17" i="8" s="1"/>
  <c r="AN3" i="7"/>
  <c r="G38" i="17"/>
  <c r="H17" i="8" s="1"/>
  <c r="AK3" i="7"/>
  <c r="M38" i="15"/>
  <c r="N36" i="8" s="1"/>
  <c r="CW3" i="7"/>
  <c r="I38" i="16"/>
  <c r="J24" i="8" s="1"/>
  <c r="BP3" i="7"/>
  <c r="L38" i="17"/>
  <c r="M17" i="8" s="1"/>
  <c r="AP3" i="7"/>
  <c r="L38" i="16"/>
  <c r="M24" i="8" s="1"/>
  <c r="BS3" i="7"/>
  <c r="F38" i="16"/>
  <c r="G24" i="8" s="1"/>
  <c r="BM3" i="7"/>
  <c r="H38" i="15"/>
  <c r="I36" i="8" s="1"/>
  <c r="CR3" i="7"/>
  <c r="CS3" i="7"/>
  <c r="O3" i="7"/>
  <c r="N38" i="6"/>
  <c r="O8" i="8" s="1"/>
  <c r="L38" i="6"/>
  <c r="M8" i="8" s="1"/>
  <c r="M3" i="7"/>
  <c r="O38" i="6"/>
  <c r="P8" i="8" s="1"/>
  <c r="P3" i="7"/>
  <c r="M38" i="17"/>
  <c r="N17" i="8" s="1"/>
  <c r="AQ3" i="7"/>
  <c r="CQ3" i="7"/>
  <c r="O38" i="17"/>
  <c r="P17" i="8" s="1"/>
  <c r="AS3" i="7"/>
  <c r="N38" i="17"/>
  <c r="O17" i="8" s="1"/>
  <c r="AR3" i="7"/>
  <c r="F38" i="15"/>
  <c r="G36" i="8" s="1"/>
  <c r="CP3" i="7"/>
  <c r="K38" i="6"/>
  <c r="L8" i="8" s="1"/>
  <c r="L3" i="7"/>
  <c r="I38" i="17"/>
  <c r="J17" i="8" s="1"/>
  <c r="AM3" i="7"/>
  <c r="H38" i="16"/>
  <c r="I24" i="8" s="1"/>
  <c r="BO3" i="7"/>
  <c r="Z10" i="13"/>
  <c r="I26" i="16" s="1"/>
  <c r="K38" i="17"/>
  <c r="L17" i="8" s="1"/>
  <c r="AO3" i="7"/>
  <c r="M38" i="16"/>
  <c r="N24" i="8" s="1"/>
  <c r="BT3" i="7"/>
  <c r="J38" i="16"/>
  <c r="K24" i="8" s="1"/>
  <c r="BQ3" i="7"/>
  <c r="J3" i="7"/>
  <c r="I38" i="6"/>
  <c r="J8" i="8" s="1"/>
  <c r="G38" i="6"/>
  <c r="H8" i="8" s="1"/>
  <c r="H3" i="7"/>
  <c r="G38" i="16"/>
  <c r="H24" i="8" s="1"/>
  <c r="BN3" i="7"/>
  <c r="K38" i="15"/>
  <c r="L36" i="8" s="1"/>
  <c r="CU3" i="7"/>
  <c r="H38" i="17"/>
  <c r="I17" i="8" s="1"/>
  <c r="AL3" i="7"/>
  <c r="CT3" i="7"/>
  <c r="F38" i="17"/>
  <c r="G17" i="8" s="1"/>
  <c r="AJ3" i="7"/>
  <c r="K9" i="13"/>
  <c r="H11" i="16" s="1"/>
  <c r="V8" i="13"/>
  <c r="G22" i="16" s="1"/>
  <c r="AA9" i="12"/>
  <c r="H27" i="15" s="1"/>
  <c r="Z9" i="5"/>
  <c r="H26" i="6" s="1"/>
  <c r="AA10" i="12"/>
  <c r="I27" i="15" s="1"/>
  <c r="Y9" i="12"/>
  <c r="H25" i="15" s="1"/>
  <c r="AA13" i="14"/>
  <c r="L27" i="17" s="1"/>
  <c r="X13" i="12"/>
  <c r="L24" i="15" s="1"/>
  <c r="AC10" i="13"/>
  <c r="I29" i="16" s="1"/>
  <c r="W9" i="5"/>
  <c r="H23" i="6" s="1"/>
  <c r="W10" i="5"/>
  <c r="I23" i="6" s="1"/>
  <c r="Z10" i="5"/>
  <c r="I26" i="6" s="1"/>
  <c r="Y10" i="14"/>
  <c r="I25" i="17" s="1"/>
  <c r="Z11" i="12"/>
  <c r="J26" i="15" s="1"/>
  <c r="AD9" i="13"/>
  <c r="H30" i="16" s="1"/>
  <c r="V9" i="13"/>
  <c r="H22" i="16" s="1"/>
  <c r="AA16" i="13"/>
  <c r="O27" i="16" s="1"/>
  <c r="AA9" i="14"/>
  <c r="H27" i="17" s="1"/>
  <c r="AA12" i="13"/>
  <c r="K27" i="16" s="1"/>
  <c r="AC9" i="13"/>
  <c r="H29" i="16" s="1"/>
  <c r="AA9" i="13"/>
  <c r="H27" i="16" s="1"/>
  <c r="W10" i="12"/>
  <c r="I23" i="15" s="1"/>
  <c r="U9" i="12"/>
  <c r="H21" i="15" s="1"/>
  <c r="Z9" i="13"/>
  <c r="H26" i="16" s="1"/>
  <c r="W10" i="13"/>
  <c r="I23" i="16" s="1"/>
  <c r="AC10" i="5"/>
  <c r="I29" i="6" s="1"/>
  <c r="AA12" i="5"/>
  <c r="K27" i="6" s="1"/>
  <c r="Z11" i="13"/>
  <c r="J26" i="16" s="1"/>
  <c r="X15" i="5"/>
  <c r="N24" i="6" s="1"/>
  <c r="X11" i="13"/>
  <c r="J24" i="16" s="1"/>
  <c r="Z16" i="5"/>
  <c r="O26" i="6" s="1"/>
  <c r="W9" i="13"/>
  <c r="H23" i="16" s="1"/>
  <c r="AC9" i="5"/>
  <c r="H29" i="6" s="1"/>
  <c r="X11" i="12"/>
  <c r="J24" i="15" s="1"/>
  <c r="AA10" i="14"/>
  <c r="I27" i="17" s="1"/>
  <c r="Z7" i="12"/>
  <c r="F26" i="15" s="1"/>
  <c r="AC7" i="13"/>
  <c r="F29" i="16" s="1"/>
  <c r="AF10" i="5"/>
  <c r="I32" i="6" s="1"/>
  <c r="AE7" i="12"/>
  <c r="F31" i="15" s="1"/>
  <c r="AF9" i="12"/>
  <c r="H32" i="15" s="1"/>
  <c r="W11" i="14"/>
  <c r="J23" i="17" s="1"/>
  <c r="X13" i="14"/>
  <c r="L24" i="17" s="1"/>
  <c r="Y9" i="13"/>
  <c r="H25" i="16" s="1"/>
  <c r="AA7" i="12"/>
  <c r="F27" i="15" s="1"/>
  <c r="V7" i="14"/>
  <c r="F22" i="17" s="1"/>
  <c r="AD7" i="13"/>
  <c r="F30" i="16" s="1"/>
  <c r="W9" i="12"/>
  <c r="H23" i="15" s="1"/>
  <c r="K7" i="13"/>
  <c r="F11" i="16" s="1"/>
  <c r="AG11" i="13"/>
  <c r="J33" i="16" s="1"/>
  <c r="V7" i="12"/>
  <c r="F22" i="15" s="1"/>
  <c r="AA11" i="12"/>
  <c r="J27" i="15" s="1"/>
  <c r="Z11" i="14"/>
  <c r="J26" i="17" s="1"/>
  <c r="W11" i="5"/>
  <c r="J23" i="6" s="1"/>
  <c r="AD9" i="14"/>
  <c r="H30" i="17" s="1"/>
  <c r="X7" i="14"/>
  <c r="F24" i="17" s="1"/>
  <c r="U7" i="12"/>
  <c r="F21" i="15" s="1"/>
  <c r="U11" i="12"/>
  <c r="J21" i="15" s="1"/>
  <c r="V10" i="5"/>
  <c r="I22" i="6" s="1"/>
  <c r="X11" i="5"/>
  <c r="J24" i="6" s="1"/>
  <c r="AF7" i="13"/>
  <c r="F32" i="16" s="1"/>
  <c r="AF9" i="13"/>
  <c r="H32" i="16" s="1"/>
  <c r="W7" i="12"/>
  <c r="F23" i="15" s="1"/>
  <c r="AF7" i="14"/>
  <c r="F32" i="17" s="1"/>
  <c r="V8" i="14"/>
  <c r="G22" i="17" s="1"/>
  <c r="Z9" i="14"/>
  <c r="H26" i="17" s="1"/>
  <c r="AA11" i="14"/>
  <c r="J27" i="17" s="1"/>
  <c r="X11" i="14"/>
  <c r="J24" i="17" s="1"/>
  <c r="W11" i="13"/>
  <c r="J23" i="16" s="1"/>
  <c r="AA11" i="5"/>
  <c r="J27" i="6" s="1"/>
  <c r="K7" i="12"/>
  <c r="F11" i="15" s="1"/>
  <c r="W9" i="14"/>
  <c r="H23" i="17" s="1"/>
  <c r="Y7" i="13"/>
  <c r="F25" i="16" s="1"/>
  <c r="Y10" i="5"/>
  <c r="I25" i="6" s="1"/>
  <c r="AA7" i="14"/>
  <c r="F27" i="17" s="1"/>
  <c r="AC9" i="14"/>
  <c r="H29" i="17" s="1"/>
  <c r="V9" i="5"/>
  <c r="H22" i="6" s="1"/>
  <c r="AF11" i="12"/>
  <c r="J32" i="15" s="1"/>
  <c r="Y10" i="13"/>
  <c r="I25" i="16" s="1"/>
  <c r="AD7" i="12"/>
  <c r="F30" i="15" s="1"/>
  <c r="AC11" i="12"/>
  <c r="J29" i="15" s="1"/>
  <c r="AC9" i="12"/>
  <c r="H29" i="15" s="1"/>
  <c r="AC10" i="12"/>
  <c r="I29" i="15" s="1"/>
  <c r="AC7" i="12"/>
  <c r="F29" i="15" s="1"/>
  <c r="V9" i="14"/>
  <c r="H22" i="17" s="1"/>
  <c r="Y7" i="12"/>
  <c r="F25" i="15" s="1"/>
  <c r="K7" i="14"/>
  <c r="F11" i="17" s="1"/>
  <c r="AF9" i="5"/>
  <c r="H32" i="6" s="1"/>
  <c r="W13" i="12"/>
  <c r="L23" i="15" s="1"/>
  <c r="U9" i="14"/>
  <c r="H21" i="17" s="1"/>
  <c r="Z7" i="13"/>
  <c r="F26" i="16" s="1"/>
  <c r="AC10" i="14"/>
  <c r="I29" i="17" s="1"/>
  <c r="V11" i="13"/>
  <c r="J22" i="16" s="1"/>
  <c r="AF10" i="14"/>
  <c r="I32" i="17" s="1"/>
  <c r="AC11" i="13"/>
  <c r="J29" i="16" s="1"/>
  <c r="K9" i="14"/>
  <c r="H11" i="17" s="1"/>
  <c r="Y11" i="12"/>
  <c r="J25" i="15" s="1"/>
  <c r="Y9" i="14"/>
  <c r="H25" i="17" s="1"/>
  <c r="W7" i="14"/>
  <c r="F23" i="17" s="1"/>
  <c r="Y10" i="12"/>
  <c r="I25" i="15" s="1"/>
  <c r="AE11" i="12"/>
  <c r="J31" i="15" s="1"/>
  <c r="AF9" i="14"/>
  <c r="H32" i="17" s="1"/>
  <c r="AE7" i="13"/>
  <c r="F31" i="16" s="1"/>
  <c r="K11" i="12"/>
  <c r="J11" i="15" s="1"/>
  <c r="W7" i="13"/>
  <c r="F23" i="16" s="1"/>
  <c r="Z10" i="12"/>
  <c r="I26" i="15" s="1"/>
  <c r="W10" i="14"/>
  <c r="I23" i="17" s="1"/>
  <c r="AA9" i="5"/>
  <c r="H27" i="6" s="1"/>
  <c r="AD9" i="5"/>
  <c r="H30" i="6" s="1"/>
  <c r="K9" i="12"/>
  <c r="H11" i="15" s="1"/>
  <c r="AC7" i="14"/>
  <c r="F29" i="17" s="1"/>
  <c r="Z7" i="14"/>
  <c r="F26" i="17" s="1"/>
  <c r="Y9" i="5"/>
  <c r="H25" i="6" s="1"/>
  <c r="AF10" i="13"/>
  <c r="I32" i="16" s="1"/>
  <c r="AD9" i="12"/>
  <c r="H30" i="15" s="1"/>
  <c r="V7" i="13"/>
  <c r="F22" i="16" s="1"/>
  <c r="Y11" i="13"/>
  <c r="J25" i="16" s="1"/>
  <c r="AF7" i="12"/>
  <c r="F32" i="15" s="1"/>
  <c r="Y7" i="14"/>
  <c r="F25" i="17" s="1"/>
  <c r="U7" i="14"/>
  <c r="F21" i="17" s="1"/>
  <c r="AA7" i="13"/>
  <c r="F27" i="16" s="1"/>
  <c r="V10" i="13"/>
  <c r="I22" i="16" s="1"/>
  <c r="AG11" i="14"/>
  <c r="J33" i="17" s="1"/>
  <c r="Z10" i="14"/>
  <c r="I26" i="17" s="1"/>
  <c r="Z11" i="5"/>
  <c r="J26" i="6" s="1"/>
  <c r="AA10" i="5"/>
  <c r="I27" i="6" s="1"/>
  <c r="AD7" i="14"/>
  <c r="F30" i="17" s="1"/>
  <c r="U7" i="13"/>
  <c r="F21" i="16" s="1"/>
  <c r="AA11" i="13"/>
  <c r="J27" i="16" s="1"/>
  <c r="Z9" i="12"/>
  <c r="H26" i="15" s="1"/>
  <c r="AF10" i="12"/>
  <c r="I32" i="15" s="1"/>
  <c r="W11" i="12"/>
  <c r="J23" i="15" s="1"/>
  <c r="AE7" i="14"/>
  <c r="F31" i="17" s="1"/>
  <c r="AG11" i="5"/>
  <c r="J33" i="6" s="1"/>
  <c r="V10" i="14"/>
  <c r="I22" i="17" s="1"/>
  <c r="Y12" i="14"/>
  <c r="K25" i="17" s="1"/>
  <c r="AB10" i="5"/>
  <c r="I28" i="6" s="1"/>
  <c r="AG12" i="14"/>
  <c r="K33" i="17" s="1"/>
  <c r="AD14" i="13"/>
  <c r="M30" i="16" s="1"/>
  <c r="AD15" i="14"/>
  <c r="N30" i="17" s="1"/>
  <c r="W14" i="5"/>
  <c r="M23" i="6" s="1"/>
  <c r="V16" i="12"/>
  <c r="O22" i="15" s="1"/>
  <c r="V12" i="14"/>
  <c r="K22" i="17" s="1"/>
  <c r="AD15" i="5"/>
  <c r="N30" i="6" s="1"/>
  <c r="V11" i="5"/>
  <c r="J22" i="6" s="1"/>
  <c r="AE12" i="13"/>
  <c r="K31" i="16" s="1"/>
  <c r="Y12" i="13"/>
  <c r="K25" i="16" s="1"/>
  <c r="Z15" i="12"/>
  <c r="N26" i="15" s="1"/>
  <c r="V13" i="13"/>
  <c r="L22" i="16" s="1"/>
  <c r="AE12" i="5"/>
  <c r="K31" i="6" s="1"/>
  <c r="W15" i="13"/>
  <c r="N23" i="16" s="1"/>
  <c r="V12" i="12"/>
  <c r="K22" i="15" s="1"/>
  <c r="Y14" i="5"/>
  <c r="M25" i="6" s="1"/>
  <c r="AC12" i="14"/>
  <c r="K29" i="17" s="1"/>
  <c r="Z13" i="13"/>
  <c r="L26" i="16" s="1"/>
  <c r="X8" i="12"/>
  <c r="G24" i="15" s="1"/>
  <c r="AF12" i="14"/>
  <c r="K32" i="17" s="1"/>
  <c r="V15" i="5"/>
  <c r="N22" i="6" s="1"/>
  <c r="AG13" i="14"/>
  <c r="L33" i="17" s="1"/>
  <c r="AC13" i="5"/>
  <c r="L29" i="6" s="1"/>
  <c r="V14" i="14"/>
  <c r="M22" i="17" s="1"/>
  <c r="AA14" i="5"/>
  <c r="M27" i="6" s="1"/>
  <c r="K8" i="14"/>
  <c r="G11" i="17" s="1"/>
  <c r="U15" i="12"/>
  <c r="N21" i="15" s="1"/>
  <c r="W12" i="14"/>
  <c r="K23" i="17" s="1"/>
  <c r="AB10" i="14"/>
  <c r="I28" i="17" s="1"/>
  <c r="AD13" i="14"/>
  <c r="L30" i="17" s="1"/>
  <c r="Y15" i="13"/>
  <c r="N25" i="16" s="1"/>
  <c r="AC14" i="5"/>
  <c r="M29" i="6" s="1"/>
  <c r="AE16" i="13"/>
  <c r="O31" i="16" s="1"/>
  <c r="Z16" i="12"/>
  <c r="O26" i="15" s="1"/>
  <c r="AF12" i="13"/>
  <c r="K32" i="16" s="1"/>
  <c r="V15" i="14"/>
  <c r="N22" i="17" s="1"/>
  <c r="K8" i="13"/>
  <c r="G11" i="16" s="1"/>
  <c r="AB11" i="13"/>
  <c r="J28" i="16" s="1"/>
  <c r="W16" i="5"/>
  <c r="O23" i="6" s="1"/>
  <c r="AA14" i="12"/>
  <c r="M27" i="15" s="1"/>
  <c r="AE12" i="12"/>
  <c r="K31" i="15" s="1"/>
  <c r="AE16" i="5"/>
  <c r="O31" i="6" s="1"/>
  <c r="U16" i="5"/>
  <c r="O21" i="6" s="1"/>
  <c r="X9" i="13"/>
  <c r="H24" i="16" s="1"/>
  <c r="U8" i="12"/>
  <c r="G21" i="15" s="1"/>
  <c r="Y16" i="14"/>
  <c r="O25" i="17" s="1"/>
  <c r="W15" i="12"/>
  <c r="N23" i="15" s="1"/>
  <c r="Y12" i="5"/>
  <c r="K25" i="6" s="1"/>
  <c r="U11" i="14"/>
  <c r="J21" i="17" s="1"/>
  <c r="AF12" i="5"/>
  <c r="K32" i="6" s="1"/>
  <c r="V13" i="5"/>
  <c r="L22" i="6" s="1"/>
  <c r="Z14" i="14"/>
  <c r="M26" i="17" s="1"/>
  <c r="AC13" i="12"/>
  <c r="L29" i="15" s="1"/>
  <c r="X15" i="12"/>
  <c r="N24" i="15" s="1"/>
  <c r="AG16" i="13"/>
  <c r="O33" i="16" s="1"/>
  <c r="Z14" i="12"/>
  <c r="M26" i="15" s="1"/>
  <c r="U13" i="14"/>
  <c r="L21" i="17" s="1"/>
  <c r="AG15" i="5"/>
  <c r="N33" i="6" s="1"/>
  <c r="AD13" i="5"/>
  <c r="L30" i="6" s="1"/>
  <c r="AC8" i="5"/>
  <c r="G29" i="6" s="1"/>
  <c r="AA13" i="13"/>
  <c r="L27" i="16" s="1"/>
  <c r="X9" i="14"/>
  <c r="H24" i="17" s="1"/>
  <c r="AD14" i="14"/>
  <c r="M30" i="17" s="1"/>
  <c r="AD12" i="14"/>
  <c r="K30" i="17" s="1"/>
  <c r="AC15" i="14"/>
  <c r="N29" i="17" s="1"/>
  <c r="AA13" i="5"/>
  <c r="L27" i="6" s="1"/>
  <c r="AA15" i="5"/>
  <c r="N27" i="6" s="1"/>
  <c r="K12" i="5"/>
  <c r="K11" i="6" s="1"/>
  <c r="Z13" i="14"/>
  <c r="L26" i="17" s="1"/>
  <c r="AA8" i="5"/>
  <c r="G27" i="6" s="1"/>
  <c r="AD16" i="5"/>
  <c r="O30" i="6" s="1"/>
  <c r="U16" i="14"/>
  <c r="O21" i="17" s="1"/>
  <c r="K16" i="13"/>
  <c r="O11" i="16" s="1"/>
  <c r="K15" i="13"/>
  <c r="N11" i="16" s="1"/>
  <c r="Z13" i="12"/>
  <c r="L26" i="15" s="1"/>
  <c r="AA8" i="13"/>
  <c r="G27" i="16" s="1"/>
  <c r="V14" i="5"/>
  <c r="M22" i="6" s="1"/>
  <c r="V16" i="13"/>
  <c r="O22" i="16" s="1"/>
  <c r="K13" i="5"/>
  <c r="L11" i="6" s="1"/>
  <c r="AE15" i="5"/>
  <c r="N31" i="6" s="1"/>
  <c r="AA16" i="5"/>
  <c r="O27" i="6" s="1"/>
  <c r="Z12" i="12"/>
  <c r="K26" i="15" s="1"/>
  <c r="AE14" i="12"/>
  <c r="M31" i="15" s="1"/>
  <c r="AE15" i="14"/>
  <c r="N31" i="17" s="1"/>
  <c r="AD16" i="14"/>
  <c r="O30" i="17" s="1"/>
  <c r="U14" i="5"/>
  <c r="M21" i="6" s="1"/>
  <c r="X12" i="5"/>
  <c r="K24" i="6" s="1"/>
  <c r="K13" i="12"/>
  <c r="L11" i="15" s="1"/>
  <c r="X14" i="14"/>
  <c r="M24" i="17" s="1"/>
  <c r="K13" i="14"/>
  <c r="L11" i="17" s="1"/>
  <c r="K14" i="5"/>
  <c r="M11" i="6" s="1"/>
  <c r="AE14" i="5"/>
  <c r="M31" i="6" s="1"/>
  <c r="V12" i="13"/>
  <c r="K22" i="16" s="1"/>
  <c r="AD16" i="13"/>
  <c r="O30" i="16" s="1"/>
  <c r="K14" i="12"/>
  <c r="M11" i="15" s="1"/>
  <c r="AC15" i="12"/>
  <c r="N29" i="15" s="1"/>
  <c r="Z8" i="5"/>
  <c r="G26" i="6" s="1"/>
  <c r="Y13" i="5"/>
  <c r="L25" i="6" s="1"/>
  <c r="AD14" i="5"/>
  <c r="M30" i="6" s="1"/>
  <c r="AE14" i="13"/>
  <c r="M31" i="16" s="1"/>
  <c r="X8" i="13"/>
  <c r="G24" i="16" s="1"/>
  <c r="AC13" i="14"/>
  <c r="L29" i="17" s="1"/>
  <c r="K14" i="14"/>
  <c r="M11" i="17" s="1"/>
  <c r="AG12" i="13"/>
  <c r="K33" i="16" s="1"/>
  <c r="Z12" i="14"/>
  <c r="K26" i="17" s="1"/>
  <c r="K13" i="13"/>
  <c r="L11" i="16" s="1"/>
  <c r="AC12" i="12"/>
  <c r="K29" i="15" s="1"/>
  <c r="Z8" i="12"/>
  <c r="G26" i="15" s="1"/>
  <c r="K12" i="12"/>
  <c r="K11" i="15" s="1"/>
  <c r="Y13" i="14"/>
  <c r="L25" i="17" s="1"/>
  <c r="X9" i="12"/>
  <c r="H24" i="15" s="1"/>
  <c r="AG13" i="5"/>
  <c r="L33" i="6" s="1"/>
  <c r="K11" i="5"/>
  <c r="J11" i="6" s="1"/>
  <c r="AA15" i="14"/>
  <c r="N27" i="17" s="1"/>
  <c r="AG16" i="12"/>
  <c r="O33" i="15" s="1"/>
  <c r="W12" i="5"/>
  <c r="K23" i="6" s="1"/>
  <c r="Y11" i="14"/>
  <c r="J25" i="17" s="1"/>
  <c r="AC16" i="5"/>
  <c r="O29" i="6" s="1"/>
  <c r="Y14" i="14"/>
  <c r="M25" i="17" s="1"/>
  <c r="AC13" i="13"/>
  <c r="L29" i="16" s="1"/>
  <c r="AE15" i="12"/>
  <c r="N31" i="15" s="1"/>
  <c r="Z14" i="13"/>
  <c r="M26" i="16" s="1"/>
  <c r="AE16" i="12"/>
  <c r="O31" i="15" s="1"/>
  <c r="AG12" i="5"/>
  <c r="K33" i="6" s="1"/>
  <c r="U13" i="12"/>
  <c r="L21" i="15" s="1"/>
  <c r="Y14" i="13"/>
  <c r="M25" i="16" s="1"/>
  <c r="AE15" i="13"/>
  <c r="N31" i="16" s="1"/>
  <c r="X10" i="13"/>
  <c r="I24" i="16" s="1"/>
  <c r="V15" i="13"/>
  <c r="N22" i="16" s="1"/>
  <c r="Y13" i="12"/>
  <c r="L25" i="15" s="1"/>
  <c r="AF14" i="5"/>
  <c r="M32" i="6" s="1"/>
  <c r="U8" i="14"/>
  <c r="G21" i="17" s="1"/>
  <c r="V13" i="14"/>
  <c r="L22" i="17" s="1"/>
  <c r="X14" i="13"/>
  <c r="M24" i="16" s="1"/>
  <c r="W14" i="14"/>
  <c r="M23" i="17" s="1"/>
  <c r="X16" i="13"/>
  <c r="O24" i="16" s="1"/>
  <c r="AE13" i="13"/>
  <c r="L31" i="16" s="1"/>
  <c r="X14" i="12"/>
  <c r="M24" i="15" s="1"/>
  <c r="W12" i="12"/>
  <c r="K23" i="15" s="1"/>
  <c r="AF16" i="5"/>
  <c r="O32" i="6" s="1"/>
  <c r="Z16" i="13"/>
  <c r="O26" i="16" s="1"/>
  <c r="U14" i="13"/>
  <c r="M21" i="16" s="1"/>
  <c r="K15" i="12"/>
  <c r="N11" i="15" s="1"/>
  <c r="AF12" i="12"/>
  <c r="K32" i="15" s="1"/>
  <c r="AF13" i="14"/>
  <c r="L32" i="17" s="1"/>
  <c r="W13" i="14"/>
  <c r="L23" i="17" s="1"/>
  <c r="U16" i="12"/>
  <c r="O21" i="15" s="1"/>
  <c r="W14" i="13"/>
  <c r="M23" i="16" s="1"/>
  <c r="U11" i="5"/>
  <c r="J21" i="6" s="1"/>
  <c r="X12" i="12"/>
  <c r="K24" i="15" s="1"/>
  <c r="AC14" i="14"/>
  <c r="M29" i="17" s="1"/>
  <c r="AG12" i="12"/>
  <c r="K33" i="15" s="1"/>
  <c r="AC12" i="13"/>
  <c r="K29" i="16" s="1"/>
  <c r="K8" i="12"/>
  <c r="G11" i="15" s="1"/>
  <c r="AC14" i="12"/>
  <c r="M29" i="15" s="1"/>
  <c r="U8" i="13"/>
  <c r="G21" i="16" s="1"/>
  <c r="K16" i="12"/>
  <c r="O11" i="15" s="1"/>
  <c r="V16" i="5"/>
  <c r="O22" i="6" s="1"/>
  <c r="U13" i="5"/>
  <c r="L21" i="6" s="1"/>
  <c r="AD12" i="13"/>
  <c r="K30" i="16" s="1"/>
  <c r="AC8" i="12"/>
  <c r="G29" i="15" s="1"/>
  <c r="Y16" i="5"/>
  <c r="O25" i="6" s="1"/>
  <c r="K16" i="14"/>
  <c r="O11" i="17" s="1"/>
  <c r="X8" i="5"/>
  <c r="G24" i="6" s="1"/>
  <c r="AG13" i="13"/>
  <c r="L33" i="16" s="1"/>
  <c r="AA15" i="13"/>
  <c r="N27" i="16" s="1"/>
  <c r="V14" i="13"/>
  <c r="M22" i="16" s="1"/>
  <c r="AE14" i="14"/>
  <c r="M31" i="17" s="1"/>
  <c r="X15" i="14"/>
  <c r="N24" i="17" s="1"/>
  <c r="V13" i="12"/>
  <c r="L22" i="15" s="1"/>
  <c r="U12" i="14"/>
  <c r="K21" i="17" s="1"/>
  <c r="Y16" i="12"/>
  <c r="O25" i="15" s="1"/>
  <c r="AA15" i="12"/>
  <c r="N27" i="15" s="1"/>
  <c r="AC16" i="12"/>
  <c r="O29" i="15" s="1"/>
  <c r="Z15" i="14"/>
  <c r="N26" i="17" s="1"/>
  <c r="AF13" i="13"/>
  <c r="L32" i="16" s="1"/>
  <c r="Y13" i="13"/>
  <c r="L25" i="16" s="1"/>
  <c r="AG13" i="12"/>
  <c r="L33" i="15" s="1"/>
  <c r="X12" i="14"/>
  <c r="K24" i="17" s="1"/>
  <c r="AC11" i="14"/>
  <c r="J29" i="17" s="1"/>
  <c r="Y12" i="12"/>
  <c r="K25" i="15" s="1"/>
  <c r="W16" i="12"/>
  <c r="O23" i="15" s="1"/>
  <c r="AB10" i="12"/>
  <c r="I28" i="15" s="1"/>
  <c r="AA14" i="13"/>
  <c r="M27" i="16" s="1"/>
  <c r="X13" i="13"/>
  <c r="L24" i="16" s="1"/>
  <c r="K14" i="13"/>
  <c r="M11" i="16" s="1"/>
  <c r="U8" i="5"/>
  <c r="G21" i="6" s="1"/>
  <c r="W15" i="14"/>
  <c r="N23" i="17" s="1"/>
  <c r="W8" i="14"/>
  <c r="G23" i="17" s="1"/>
  <c r="AG16" i="14"/>
  <c r="O33" i="17" s="1"/>
  <c r="Y8" i="13"/>
  <c r="G25" i="16" s="1"/>
  <c r="AD14" i="12"/>
  <c r="M30" i="15" s="1"/>
  <c r="Z14" i="5"/>
  <c r="M26" i="6" s="1"/>
  <c r="AD12" i="12"/>
  <c r="K30" i="15" s="1"/>
  <c r="W13" i="13"/>
  <c r="L23" i="16" s="1"/>
  <c r="AC15" i="13"/>
  <c r="N29" i="16" s="1"/>
  <c r="Y14" i="12"/>
  <c r="M25" i="15" s="1"/>
  <c r="U15" i="5"/>
  <c r="N21" i="6" s="1"/>
  <c r="AD16" i="12"/>
  <c r="O30" i="15" s="1"/>
  <c r="X12" i="13"/>
  <c r="K24" i="16" s="1"/>
  <c r="X10" i="14"/>
  <c r="I24" i="17" s="1"/>
  <c r="AA12" i="14"/>
  <c r="K27" i="17" s="1"/>
  <c r="AF16" i="14"/>
  <c r="O32" i="17" s="1"/>
  <c r="V14" i="12"/>
  <c r="M22" i="15" s="1"/>
  <c r="Z8" i="14"/>
  <c r="G26" i="17" s="1"/>
  <c r="Y15" i="5"/>
  <c r="N25" i="6" s="1"/>
  <c r="X9" i="5"/>
  <c r="H24" i="6" s="1"/>
  <c r="Y11" i="5"/>
  <c r="J25" i="6" s="1"/>
  <c r="AE12" i="14"/>
  <c r="K31" i="17" s="1"/>
  <c r="AD12" i="5"/>
  <c r="K30" i="6" s="1"/>
  <c r="Z12" i="5"/>
  <c r="K26" i="6" s="1"/>
  <c r="AE16" i="14"/>
  <c r="O31" i="17" s="1"/>
  <c r="AC15" i="5"/>
  <c r="N29" i="6" s="1"/>
  <c r="AC11" i="5"/>
  <c r="J29" i="6" s="1"/>
  <c r="AE13" i="5"/>
  <c r="L31" i="6" s="1"/>
  <c r="X10" i="5"/>
  <c r="I24" i="6" s="1"/>
  <c r="AA16" i="12"/>
  <c r="O27" i="15" s="1"/>
  <c r="V16" i="14"/>
  <c r="O22" i="17" s="1"/>
  <c r="U14" i="14"/>
  <c r="M21" i="17" s="1"/>
  <c r="AC12" i="5"/>
  <c r="K29" i="6" s="1"/>
  <c r="AG15" i="13"/>
  <c r="N33" i="16" s="1"/>
  <c r="X16" i="5"/>
  <c r="O24" i="6" s="1"/>
  <c r="AG16" i="5"/>
  <c r="O33" i="6" s="1"/>
  <c r="AG14" i="5"/>
  <c r="M33" i="6" s="1"/>
  <c r="W8" i="5"/>
  <c r="G23" i="6" s="1"/>
  <c r="X13" i="5"/>
  <c r="L24" i="6" s="1"/>
  <c r="V11" i="14"/>
  <c r="J22" i="17" s="1"/>
  <c r="U15" i="14"/>
  <c r="N21" i="17" s="1"/>
  <c r="AE13" i="14"/>
  <c r="L31" i="17" s="1"/>
  <c r="Y8" i="12"/>
  <c r="G25" i="15" s="1"/>
  <c r="AF16" i="12"/>
  <c r="O32" i="15" s="1"/>
  <c r="K15" i="14"/>
  <c r="N11" i="17" s="1"/>
  <c r="Z8" i="13"/>
  <c r="G26" i="16" s="1"/>
  <c r="V15" i="12"/>
  <c r="N22" i="15" s="1"/>
  <c r="AF15" i="14"/>
  <c r="N32" i="17" s="1"/>
  <c r="K15" i="5"/>
  <c r="N11" i="6" s="1"/>
  <c r="U12" i="13"/>
  <c r="K21" i="16" s="1"/>
  <c r="AC14" i="13"/>
  <c r="M29" i="16" s="1"/>
  <c r="V12" i="5"/>
  <c r="K22" i="6" s="1"/>
  <c r="AF15" i="5"/>
  <c r="N32" i="6" s="1"/>
  <c r="W8" i="12"/>
  <c r="G23" i="15" s="1"/>
  <c r="W8" i="13"/>
  <c r="G23" i="16" s="1"/>
  <c r="AF16" i="13"/>
  <c r="O32" i="16" s="1"/>
  <c r="X8" i="14"/>
  <c r="G24" i="17" s="1"/>
  <c r="Y8" i="5"/>
  <c r="G25" i="6" s="1"/>
  <c r="Y16" i="13"/>
  <c r="O25" i="16" s="1"/>
  <c r="AA8" i="14"/>
  <c r="G27" i="17" s="1"/>
  <c r="AG14" i="13"/>
  <c r="M33" i="16" s="1"/>
  <c r="AD13" i="13"/>
  <c r="L30" i="16" s="1"/>
  <c r="K8" i="5"/>
  <c r="G11" i="6" s="1"/>
  <c r="AA14" i="14"/>
  <c r="M27" i="17" s="1"/>
  <c r="W15" i="5"/>
  <c r="N23" i="6" s="1"/>
  <c r="U13" i="13"/>
  <c r="L21" i="16" s="1"/>
  <c r="K12" i="13"/>
  <c r="K11" i="16" s="1"/>
  <c r="X16" i="14"/>
  <c r="O24" i="17" s="1"/>
  <c r="AA16" i="14"/>
  <c r="O27" i="17" s="1"/>
  <c r="AD15" i="12"/>
  <c r="N30" i="15" s="1"/>
  <c r="AC16" i="14"/>
  <c r="O29" i="17" s="1"/>
  <c r="U15" i="13"/>
  <c r="N21" i="16" s="1"/>
  <c r="AF15" i="12"/>
  <c r="N32" i="15" s="1"/>
  <c r="K16" i="5"/>
  <c r="O11" i="6" s="1"/>
  <c r="AF14" i="12"/>
  <c r="M32" i="15" s="1"/>
  <c r="AF14" i="14"/>
  <c r="M32" i="17" s="1"/>
  <c r="Z15" i="5"/>
  <c r="N26" i="6" s="1"/>
  <c r="AD15" i="13"/>
  <c r="N30" i="16" s="1"/>
  <c r="Z13" i="5"/>
  <c r="L26" i="6" s="1"/>
  <c r="AB10" i="13"/>
  <c r="I28" i="16" s="1"/>
  <c r="W12" i="13"/>
  <c r="K23" i="16" s="1"/>
  <c r="K11" i="14"/>
  <c r="J11" i="17" s="1"/>
  <c r="W16" i="13"/>
  <c r="O23" i="16" s="1"/>
  <c r="W13" i="5"/>
  <c r="L23" i="6" s="1"/>
  <c r="AF15" i="13"/>
  <c r="N32" i="16" s="1"/>
  <c r="W16" i="14"/>
  <c r="O23" i="17" s="1"/>
  <c r="AC8" i="13"/>
  <c r="G29" i="16" s="1"/>
  <c r="K12" i="14"/>
  <c r="K11" i="17" s="1"/>
  <c r="AF13" i="5"/>
  <c r="L32" i="6" s="1"/>
  <c r="U12" i="5"/>
  <c r="K21" i="6" s="1"/>
  <c r="Z15" i="13"/>
  <c r="N26" i="16" s="1"/>
  <c r="X14" i="5"/>
  <c r="M24" i="6" s="1"/>
  <c r="AA8" i="12"/>
  <c r="G27" i="15" s="1"/>
  <c r="Y8" i="14"/>
  <c r="G25" i="17" s="1"/>
  <c r="AG15" i="14"/>
  <c r="N33" i="17" s="1"/>
  <c r="U12" i="12"/>
  <c r="K21" i="15" s="1"/>
  <c r="AC8" i="14"/>
  <c r="G29" i="17" s="1"/>
  <c r="X10" i="12"/>
  <c r="I24" i="15" s="1"/>
  <c r="U16" i="13"/>
  <c r="O21" i="16" s="1"/>
  <c r="AF14" i="13"/>
  <c r="M32" i="16" s="1"/>
  <c r="AB9" i="13" l="1"/>
  <c r="H28" i="16" s="1"/>
  <c r="AB9" i="5"/>
  <c r="H28" i="6" s="1"/>
  <c r="AB7" i="12"/>
  <c r="F28" i="15" s="1"/>
  <c r="AB7" i="14"/>
  <c r="F28" i="17" s="1"/>
  <c r="AB11" i="12"/>
  <c r="J28" i="15" s="1"/>
  <c r="AB9" i="12"/>
  <c r="H28" i="15" s="1"/>
  <c r="AB9" i="14"/>
  <c r="H28" i="17" s="1"/>
  <c r="AB7" i="13"/>
  <c r="F28" i="16" s="1"/>
  <c r="AB16" i="14"/>
  <c r="O28" i="17" s="1"/>
  <c r="AB14" i="12"/>
  <c r="M28" i="15" s="1"/>
  <c r="AB13" i="13"/>
  <c r="L28" i="16" s="1"/>
  <c r="AB12" i="13"/>
  <c r="K28" i="16" s="1"/>
  <c r="AB15" i="13"/>
  <c r="N28" i="16" s="1"/>
  <c r="AB15" i="12"/>
  <c r="N28" i="15" s="1"/>
  <c r="AB14" i="14"/>
  <c r="M28" i="17" s="1"/>
  <c r="AB16" i="12"/>
  <c r="O28" i="15" s="1"/>
  <c r="AB8" i="14"/>
  <c r="G28" i="17" s="1"/>
  <c r="AB13" i="14"/>
  <c r="L28" i="17" s="1"/>
  <c r="AB13" i="5"/>
  <c r="L28" i="6" s="1"/>
  <c r="AB14" i="5"/>
  <c r="M28" i="6" s="1"/>
  <c r="AB13" i="12"/>
  <c r="L28" i="15" s="1"/>
  <c r="AB11" i="5"/>
  <c r="J28" i="6" s="1"/>
  <c r="AB12" i="14"/>
  <c r="K28" i="17" s="1"/>
  <c r="AB8" i="13"/>
  <c r="G28" i="16" s="1"/>
  <c r="AB14" i="13"/>
  <c r="M28" i="16" s="1"/>
  <c r="AB11" i="14"/>
  <c r="J28" i="17" s="1"/>
  <c r="AB15" i="5"/>
  <c r="N28" i="6" s="1"/>
  <c r="AB16" i="5"/>
  <c r="O28" i="6" s="1"/>
  <c r="AB16" i="13"/>
  <c r="O28" i="16" s="1"/>
  <c r="AB12" i="5"/>
  <c r="K28" i="6" s="1"/>
  <c r="AB12" i="12"/>
  <c r="K28" i="15" s="1"/>
  <c r="AB8" i="5"/>
  <c r="G28" i="6" s="1"/>
  <c r="AB15" i="14"/>
  <c r="N28" i="17" s="1"/>
  <c r="AB8" i="12"/>
  <c r="G28" i="15" s="1"/>
  <c r="C12" i="13" l="1"/>
  <c r="K3" i="16" s="1"/>
  <c r="L25" i="8" l="1"/>
  <c r="BR4" i="7"/>
  <c r="C14" i="14"/>
  <c r="M3" i="17" s="1"/>
  <c r="AH11" i="13"/>
  <c r="J34" i="16" s="1"/>
  <c r="C11" i="13"/>
  <c r="J3" i="16" s="1"/>
  <c r="C10" i="5"/>
  <c r="I3" i="6" s="1"/>
  <c r="J9" i="8" s="1"/>
  <c r="C9" i="14"/>
  <c r="H3" i="17" s="1"/>
  <c r="AH13" i="5"/>
  <c r="L34" i="6" s="1"/>
  <c r="L1" i="6" s="1"/>
  <c r="M7" i="8" s="1"/>
  <c r="C13" i="5"/>
  <c r="L3" i="6" s="1"/>
  <c r="M9" i="8" s="1"/>
  <c r="AH12" i="14"/>
  <c r="K34" i="17" s="1"/>
  <c r="C12" i="14"/>
  <c r="K3" i="17" s="1"/>
  <c r="AH12" i="12"/>
  <c r="K34" i="15" s="1"/>
  <c r="C12" i="12"/>
  <c r="K3" i="15" s="1"/>
  <c r="L37" i="8" s="1"/>
  <c r="AH10" i="14"/>
  <c r="I34" i="17" s="1"/>
  <c r="C10" i="14"/>
  <c r="I3" i="17" s="1"/>
  <c r="AH14" i="13"/>
  <c r="M34" i="16" s="1"/>
  <c r="C14" i="13"/>
  <c r="M3" i="16" s="1"/>
  <c r="AH16" i="14"/>
  <c r="O34" i="17" s="1"/>
  <c r="C16" i="14"/>
  <c r="O3" i="17" s="1"/>
  <c r="AH15" i="5"/>
  <c r="N34" i="6" s="1"/>
  <c r="N1" i="6" s="1"/>
  <c r="O7" i="8" s="1"/>
  <c r="C15" i="5"/>
  <c r="N3" i="6" s="1"/>
  <c r="O9" i="8" s="1"/>
  <c r="AH15" i="13"/>
  <c r="N34" i="16" s="1"/>
  <c r="C15" i="13"/>
  <c r="N3" i="16" s="1"/>
  <c r="AH13" i="14"/>
  <c r="L34" i="17" s="1"/>
  <c r="C13" i="14"/>
  <c r="L3" i="17" s="1"/>
  <c r="AH14" i="5"/>
  <c r="M34" i="6" s="1"/>
  <c r="C14" i="5"/>
  <c r="M3" i="6" s="1"/>
  <c r="N9" i="8" s="1"/>
  <c r="AH12" i="5"/>
  <c r="K34" i="6" s="1"/>
  <c r="C12" i="5"/>
  <c r="K3" i="6" s="1"/>
  <c r="L9" i="8" s="1"/>
  <c r="AH11" i="14"/>
  <c r="J34" i="17" s="1"/>
  <c r="C11" i="14"/>
  <c r="J3" i="17" s="1"/>
  <c r="C10" i="13"/>
  <c r="I3" i="16" s="1"/>
  <c r="AH7" i="12"/>
  <c r="F34" i="15" s="1"/>
  <c r="C7" i="12"/>
  <c r="F3" i="15" s="1"/>
  <c r="G37" i="8" s="1"/>
  <c r="C15" i="12"/>
  <c r="N3" i="15" s="1"/>
  <c r="O37" i="8" s="1"/>
  <c r="C14" i="12"/>
  <c r="M3" i="15" s="1"/>
  <c r="N37" i="8" s="1"/>
  <c r="AH13" i="13"/>
  <c r="L34" i="16" s="1"/>
  <c r="C13" i="13"/>
  <c r="L3" i="16" s="1"/>
  <c r="C8" i="5"/>
  <c r="G3" i="6" s="1"/>
  <c r="H9" i="8" s="1"/>
  <c r="C13" i="12"/>
  <c r="L3" i="15" s="1"/>
  <c r="M37" i="8" s="1"/>
  <c r="C8" i="14"/>
  <c r="G3" i="17" s="1"/>
  <c r="AH16" i="13"/>
  <c r="O34" i="16" s="1"/>
  <c r="C16" i="13"/>
  <c r="O3" i="16" s="1"/>
  <c r="AH15" i="14"/>
  <c r="N34" i="17" s="1"/>
  <c r="C15" i="14"/>
  <c r="N3" i="17" s="1"/>
  <c r="AH9" i="13"/>
  <c r="H34" i="16" s="1"/>
  <c r="C9" i="13"/>
  <c r="H3" i="16" s="1"/>
  <c r="O13" i="8" l="1"/>
  <c r="M13" i="8"/>
  <c r="AR4" i="7"/>
  <c r="N1" i="17"/>
  <c r="M25" i="8"/>
  <c r="BS4" i="7"/>
  <c r="L1" i="16"/>
  <c r="J25" i="8"/>
  <c r="BP4" i="7"/>
  <c r="AS4" i="7"/>
  <c r="O1" i="17"/>
  <c r="AM4" i="7"/>
  <c r="I1" i="17"/>
  <c r="AQ4" i="7"/>
  <c r="H4" i="7"/>
  <c r="BV4" i="7"/>
  <c r="P25" i="8"/>
  <c r="O1" i="16"/>
  <c r="CV4" i="7"/>
  <c r="CW4" i="7"/>
  <c r="AN4" i="7"/>
  <c r="J1" i="17"/>
  <c r="AP4" i="7"/>
  <c r="L1" i="17"/>
  <c r="CU4" i="7"/>
  <c r="K1" i="15"/>
  <c r="L35" i="8" s="1"/>
  <c r="L40" i="8" s="1"/>
  <c r="AL4" i="7"/>
  <c r="L4" i="7"/>
  <c r="O25" i="8"/>
  <c r="BU4" i="7"/>
  <c r="N1" i="16"/>
  <c r="AO4" i="7"/>
  <c r="K1" i="17"/>
  <c r="J4" i="7"/>
  <c r="CX4" i="7"/>
  <c r="K1" i="6"/>
  <c r="L7" i="8" s="1"/>
  <c r="L13" i="8" s="1"/>
  <c r="I25" i="8"/>
  <c r="BO4" i="7"/>
  <c r="H1" i="16"/>
  <c r="AK4" i="7"/>
  <c r="CP4" i="7"/>
  <c r="F1" i="15"/>
  <c r="G35" i="8" s="1"/>
  <c r="G40" i="8" s="1"/>
  <c r="N4" i="7"/>
  <c r="M1" i="6"/>
  <c r="N7" i="8" s="1"/>
  <c r="N13" i="8" s="1"/>
  <c r="O4" i="7"/>
  <c r="N25" i="8"/>
  <c r="BT4" i="7"/>
  <c r="M1" i="16"/>
  <c r="M4" i="7"/>
  <c r="K25" i="8"/>
  <c r="BQ4" i="7"/>
  <c r="J1" i="16"/>
  <c r="O1" i="7"/>
  <c r="M1" i="7"/>
  <c r="O9" i="7" l="1"/>
  <c r="M9" i="7"/>
  <c r="N23" i="8"/>
  <c r="N32" i="8" s="1"/>
  <c r="BT1" i="7"/>
  <c r="BT9" i="7" s="1"/>
  <c r="CP1" i="7"/>
  <c r="CP9" i="7" s="1"/>
  <c r="I23" i="8"/>
  <c r="I32" i="8" s="1"/>
  <c r="BO1" i="7"/>
  <c r="BO9" i="7" s="1"/>
  <c r="K16" i="8"/>
  <c r="K20" i="8" s="1"/>
  <c r="AN1" i="7"/>
  <c r="AN9" i="7" s="1"/>
  <c r="P23" i="8"/>
  <c r="P32" i="8" s="1"/>
  <c r="BV1" i="7"/>
  <c r="BV9" i="7" s="1"/>
  <c r="P16" i="8"/>
  <c r="P20" i="8" s="1"/>
  <c r="AS1" i="7"/>
  <c r="AS9" i="7" s="1"/>
  <c r="M23" i="8"/>
  <c r="M32" i="8" s="1"/>
  <c r="BS1" i="7"/>
  <c r="BS9" i="7" s="1"/>
  <c r="K23" i="8"/>
  <c r="K32" i="8" s="1"/>
  <c r="BQ1" i="7"/>
  <c r="BQ9" i="7" s="1"/>
  <c r="CU1" i="7"/>
  <c r="CU9" i="7" s="1"/>
  <c r="BU1" i="7"/>
  <c r="BU9" i="7" s="1"/>
  <c r="O23" i="8"/>
  <c r="O32" i="8" s="1"/>
  <c r="N1" i="7"/>
  <c r="N9" i="7" s="1"/>
  <c r="L1" i="7"/>
  <c r="L9" i="7" s="1"/>
  <c r="M16" i="8"/>
  <c r="M20" i="8" s="1"/>
  <c r="AP1" i="7"/>
  <c r="AP9" i="7" s="1"/>
  <c r="J16" i="8"/>
  <c r="J20" i="8" s="1"/>
  <c r="AM1" i="7"/>
  <c r="AM9" i="7" s="1"/>
  <c r="O16" i="8"/>
  <c r="O20" i="8" s="1"/>
  <c r="AR1" i="7"/>
  <c r="AR9" i="7" s="1"/>
  <c r="L16" i="8"/>
  <c r="L20" i="8" s="1"/>
  <c r="AO1" i="7"/>
  <c r="AO9" i="7" s="1"/>
  <c r="AG11" i="2"/>
  <c r="J33" i="3" s="1"/>
  <c r="J33" i="4" s="1"/>
  <c r="J11" i="2"/>
  <c r="J10" i="3" s="1"/>
  <c r="J10" i="4" s="1"/>
  <c r="Z11" i="2"/>
  <c r="J26" i="3" s="1"/>
  <c r="J26" i="4" s="1"/>
  <c r="K11" i="2"/>
  <c r="J11" i="3" s="1"/>
  <c r="J11" i="4" s="1"/>
  <c r="S11" i="2"/>
  <c r="J19" i="3" s="1"/>
  <c r="J19" i="4" s="1"/>
  <c r="AA11" i="2"/>
  <c r="J27" i="3" s="1"/>
  <c r="J27" i="4" s="1"/>
  <c r="D11" i="2"/>
  <c r="J4" i="3" s="1"/>
  <c r="L11" i="2"/>
  <c r="J12" i="3" s="1"/>
  <c r="J12" i="4" s="1"/>
  <c r="T11" i="2"/>
  <c r="J20" i="3" s="1"/>
  <c r="J20" i="4" s="1"/>
  <c r="AB11" i="2"/>
  <c r="J28" i="3" s="1"/>
  <c r="J28" i="4" s="1"/>
  <c r="I10" i="2"/>
  <c r="I9" i="3" s="1"/>
  <c r="I9" i="4" s="1"/>
  <c r="L16" i="2"/>
  <c r="O12" i="3" s="1"/>
  <c r="O12" i="4" s="1"/>
  <c r="M11" i="2"/>
  <c r="J13" i="3" s="1"/>
  <c r="J13" i="4" s="1"/>
  <c r="U11" i="2"/>
  <c r="J21" i="3" s="1"/>
  <c r="J21" i="4" s="1"/>
  <c r="AC11" i="2"/>
  <c r="J29" i="3" s="1"/>
  <c r="J29" i="4" s="1"/>
  <c r="J10" i="2"/>
  <c r="I10" i="3" s="1"/>
  <c r="I10" i="4" s="1"/>
  <c r="Z10" i="2"/>
  <c r="I26" i="3" s="1"/>
  <c r="I26" i="4" s="1"/>
  <c r="M16" i="2"/>
  <c r="O13" i="3" s="1"/>
  <c r="O13" i="4" s="1"/>
  <c r="F11" i="2"/>
  <c r="J6" i="3" s="1"/>
  <c r="J6" i="4" s="1"/>
  <c r="N11" i="2"/>
  <c r="J14" i="3" s="1"/>
  <c r="J14" i="4" s="1"/>
  <c r="AD11" i="2"/>
  <c r="J30" i="3" s="1"/>
  <c r="J30" i="4" s="1"/>
  <c r="K10" i="2"/>
  <c r="I11" i="3" s="1"/>
  <c r="I11" i="4" s="1"/>
  <c r="M8" i="2"/>
  <c r="G13" i="3" s="1"/>
  <c r="G13" i="4" s="1"/>
  <c r="U8" i="2"/>
  <c r="G21" i="3" s="1"/>
  <c r="G21" i="4" s="1"/>
  <c r="H7" i="5"/>
  <c r="F8" i="6" s="1"/>
  <c r="X7" i="5"/>
  <c r="F24" i="6" s="1"/>
  <c r="AF7" i="5"/>
  <c r="F32" i="6" s="1"/>
  <c r="S15" i="2"/>
  <c r="N19" i="3" s="1"/>
  <c r="N19" i="4" s="1"/>
  <c r="O11" i="2"/>
  <c r="J15" i="3" s="1"/>
  <c r="J15" i="4" s="1"/>
  <c r="W11" i="2"/>
  <c r="J23" i="3" s="1"/>
  <c r="J23" i="4" s="1"/>
  <c r="AE11" i="2"/>
  <c r="J31" i="3" s="1"/>
  <c r="J31" i="4" s="1"/>
  <c r="D10" i="2"/>
  <c r="I4" i="3" s="1"/>
  <c r="L10" i="2"/>
  <c r="I12" i="3" s="1"/>
  <c r="I12" i="4" s="1"/>
  <c r="T10" i="2"/>
  <c r="I20" i="3" s="1"/>
  <c r="I20" i="4" s="1"/>
  <c r="AB10" i="2"/>
  <c r="I28" i="3" s="1"/>
  <c r="I28" i="4" s="1"/>
  <c r="I9" i="2"/>
  <c r="H9" i="3" s="1"/>
  <c r="H9" i="4" s="1"/>
  <c r="Y9" i="2"/>
  <c r="H25" i="3" s="1"/>
  <c r="F8" i="2"/>
  <c r="G6" i="3" s="1"/>
  <c r="G6" i="4" s="1"/>
  <c r="N8" i="2"/>
  <c r="G14" i="3" s="1"/>
  <c r="G14" i="4" s="1"/>
  <c r="AD8" i="2"/>
  <c r="G30" i="3" s="1"/>
  <c r="G30" i="4" s="1"/>
  <c r="I7" i="5"/>
  <c r="F9" i="6" s="1"/>
  <c r="Y11" i="2" l="1"/>
  <c r="J25" i="3" s="1"/>
  <c r="K15" i="2"/>
  <c r="N11" i="3" s="1"/>
  <c r="N11" i="4" s="1"/>
  <c r="J25" i="4"/>
  <c r="H25" i="4"/>
  <c r="J4" i="4"/>
  <c r="I4" i="4"/>
  <c r="AA7" i="2"/>
  <c r="F27" i="3" s="1"/>
  <c r="AA15" i="2"/>
  <c r="N27" i="3" s="1"/>
  <c r="N27" i="4" s="1"/>
  <c r="Z15" i="2"/>
  <c r="N26" i="3" s="1"/>
  <c r="N26" i="4" s="1"/>
  <c r="K7" i="2"/>
  <c r="F11" i="3" s="1"/>
  <c r="Z7" i="2"/>
  <c r="F26" i="3" s="1"/>
  <c r="H13" i="2"/>
  <c r="L8" i="3" s="1"/>
  <c r="L8" i="4" s="1"/>
  <c r="AC7" i="5"/>
  <c r="F29" i="6" s="1"/>
  <c r="G7" i="5"/>
  <c r="F7" i="6" s="1"/>
  <c r="F7" i="5"/>
  <c r="F6" i="6" s="1"/>
  <c r="U7" i="5"/>
  <c r="F21" i="6" s="1"/>
  <c r="AG7" i="5"/>
  <c r="F33" i="6" s="1"/>
  <c r="M7" i="5"/>
  <c r="F13" i="6" s="1"/>
  <c r="Z7" i="5"/>
  <c r="F26" i="6" s="1"/>
  <c r="Y7" i="5"/>
  <c r="F25" i="6" s="1"/>
  <c r="E7" i="5"/>
  <c r="F5" i="6" s="1"/>
  <c r="R7" i="5"/>
  <c r="F18" i="6" s="1"/>
  <c r="Q7" i="5"/>
  <c r="F17" i="6" s="1"/>
  <c r="AB7" i="5"/>
  <c r="F28" i="6" s="1"/>
  <c r="J7" i="5"/>
  <c r="F10" i="6" s="1"/>
  <c r="T7" i="5"/>
  <c r="F20" i="6" s="1"/>
  <c r="AE7" i="5"/>
  <c r="F31" i="6" s="1"/>
  <c r="AD7" i="5"/>
  <c r="F30" i="6" s="1"/>
  <c r="L7" i="5"/>
  <c r="F12" i="6" s="1"/>
  <c r="AA7" i="5"/>
  <c r="F27" i="6" s="1"/>
  <c r="W7" i="5"/>
  <c r="F23" i="6" s="1"/>
  <c r="V7" i="5"/>
  <c r="F22" i="6" s="1"/>
  <c r="D7" i="5"/>
  <c r="F4" i="6" s="1"/>
  <c r="S7" i="5"/>
  <c r="F19" i="6" s="1"/>
  <c r="P7" i="5"/>
  <c r="F16" i="6" s="1"/>
  <c r="O7" i="5"/>
  <c r="F15" i="6" s="1"/>
  <c r="N7" i="5"/>
  <c r="F14" i="6" s="1"/>
  <c r="K7" i="5"/>
  <c r="F11" i="6" s="1"/>
  <c r="F11" i="4" s="1"/>
  <c r="AD16" i="2"/>
  <c r="O30" i="3" s="1"/>
  <c r="O30" i="4" s="1"/>
  <c r="V16" i="2"/>
  <c r="O22" i="3" s="1"/>
  <c r="O22" i="4" s="1"/>
  <c r="N16" i="2"/>
  <c r="O14" i="3" s="1"/>
  <c r="O14" i="4" s="1"/>
  <c r="F16" i="2"/>
  <c r="O6" i="3" s="1"/>
  <c r="O6" i="4" s="1"/>
  <c r="U16" i="2"/>
  <c r="O21" i="3" s="1"/>
  <c r="O21" i="4" s="1"/>
  <c r="W14" i="2"/>
  <c r="M23" i="3" s="1"/>
  <c r="M23" i="4" s="1"/>
  <c r="P14" i="2"/>
  <c r="M16" i="3" s="1"/>
  <c r="M16" i="4" s="1"/>
  <c r="Q11" i="2"/>
  <c r="J17" i="3" s="1"/>
  <c r="J17" i="4" s="1"/>
  <c r="I11" i="2"/>
  <c r="J9" i="3" s="1"/>
  <c r="J9" i="4" s="1"/>
  <c r="AG9" i="2"/>
  <c r="H33" i="3" s="1"/>
  <c r="H33" i="4" s="1"/>
  <c r="AF9" i="2"/>
  <c r="H32" i="3" s="1"/>
  <c r="H32" i="4" s="1"/>
  <c r="Q9" i="2"/>
  <c r="H17" i="3" s="1"/>
  <c r="H17" i="4" s="1"/>
  <c r="X9" i="2"/>
  <c r="H24" i="3" s="1"/>
  <c r="H24" i="4" s="1"/>
  <c r="H9" i="2"/>
  <c r="H8" i="3" s="1"/>
  <c r="H8" i="4" s="1"/>
  <c r="R7" i="2"/>
  <c r="F18" i="3" s="1"/>
  <c r="F18" i="4" s="1"/>
  <c r="G10" i="2"/>
  <c r="I7" i="3" s="1"/>
  <c r="I7" i="4" s="1"/>
  <c r="J7" i="2"/>
  <c r="F10" i="3" s="1"/>
  <c r="J15" i="2"/>
  <c r="N10" i="3" s="1"/>
  <c r="N10" i="4" s="1"/>
  <c r="AD9" i="2"/>
  <c r="H30" i="3" s="1"/>
  <c r="H30" i="4" s="1"/>
  <c r="AG10" i="2"/>
  <c r="I33" i="3" s="1"/>
  <c r="I33" i="4" s="1"/>
  <c r="AB8" i="2"/>
  <c r="G28" i="3" s="1"/>
  <c r="G28" i="4" s="1"/>
  <c r="AE9" i="2"/>
  <c r="H31" i="3" s="1"/>
  <c r="H31" i="4" s="1"/>
  <c r="AB16" i="2"/>
  <c r="O28" i="3" s="1"/>
  <c r="O28" i="4" s="1"/>
  <c r="Y10" i="2"/>
  <c r="I25" i="3" s="1"/>
  <c r="S16" i="2"/>
  <c r="O19" i="3" s="1"/>
  <c r="O19" i="4" s="1"/>
  <c r="AF14" i="2"/>
  <c r="M32" i="3" s="1"/>
  <c r="M32" i="4" s="1"/>
  <c r="S7" i="2"/>
  <c r="F19" i="3" s="1"/>
  <c r="F19" i="4" s="1"/>
  <c r="X14" i="2"/>
  <c r="M24" i="3" s="1"/>
  <c r="M24" i="4" s="1"/>
  <c r="Y7" i="2"/>
  <c r="F25" i="3" s="1"/>
  <c r="T8" i="2"/>
  <c r="G20" i="3" s="1"/>
  <c r="G20" i="4" s="1"/>
  <c r="W9" i="2"/>
  <c r="H23" i="3" s="1"/>
  <c r="H23" i="4" s="1"/>
  <c r="Y15" i="2"/>
  <c r="N25" i="3" s="1"/>
  <c r="T16" i="2"/>
  <c r="O20" i="3" s="1"/>
  <c r="O20" i="4" s="1"/>
  <c r="N9" i="2"/>
  <c r="H14" i="3" s="1"/>
  <c r="H14" i="4" s="1"/>
  <c r="Q10" i="2"/>
  <c r="I17" i="3" s="1"/>
  <c r="I17" i="4" s="1"/>
  <c r="K16" i="2"/>
  <c r="O11" i="3" s="1"/>
  <c r="O11" i="4" s="1"/>
  <c r="AF10" i="2"/>
  <c r="I32" i="3" s="1"/>
  <c r="I32" i="4" s="1"/>
  <c r="L8" i="2"/>
  <c r="G12" i="3" s="1"/>
  <c r="G12" i="4" s="1"/>
  <c r="F9" i="2"/>
  <c r="H6" i="3" s="1"/>
  <c r="H6" i="4" s="1"/>
  <c r="X10" i="2"/>
  <c r="I24" i="3" s="1"/>
  <c r="I24" i="4" s="1"/>
  <c r="M13" i="2"/>
  <c r="L13" i="3" s="1"/>
  <c r="L13" i="4" s="1"/>
  <c r="D8" i="2"/>
  <c r="G4" i="3" s="1"/>
  <c r="D16" i="2"/>
  <c r="O4" i="3" s="1"/>
  <c r="M9" i="2"/>
  <c r="H13" i="3" s="1"/>
  <c r="H13" i="4" s="1"/>
  <c r="P10" i="2"/>
  <c r="I16" i="3" s="1"/>
  <c r="I16" i="4" s="1"/>
  <c r="AE10" i="2"/>
  <c r="I31" i="3" s="1"/>
  <c r="I31" i="4" s="1"/>
  <c r="H14" i="2"/>
  <c r="M8" i="3" s="1"/>
  <c r="M8" i="4" s="1"/>
  <c r="AC8" i="2"/>
  <c r="G29" i="3" s="1"/>
  <c r="G29" i="4" s="1"/>
  <c r="AC16" i="2"/>
  <c r="O29" i="3" s="1"/>
  <c r="O29" i="4" s="1"/>
  <c r="H10" i="2"/>
  <c r="I8" i="3" s="1"/>
  <c r="I8" i="4" s="1"/>
  <c r="W10" i="2"/>
  <c r="I23" i="3" s="1"/>
  <c r="I23" i="4" s="1"/>
  <c r="AF11" i="2"/>
  <c r="J32" i="3" s="1"/>
  <c r="J32" i="4" s="1"/>
  <c r="T13" i="2"/>
  <c r="L20" i="3" s="1"/>
  <c r="L20" i="4" s="1"/>
  <c r="V14" i="2"/>
  <c r="M22" i="3" s="1"/>
  <c r="M22" i="4" s="1"/>
  <c r="R16" i="2"/>
  <c r="O18" i="3" s="1"/>
  <c r="O18" i="4" s="1"/>
  <c r="D9" i="2"/>
  <c r="H4" i="3" s="1"/>
  <c r="AG12" i="2"/>
  <c r="K33" i="3" s="1"/>
  <c r="K33" i="4" s="1"/>
  <c r="AB13" i="2"/>
  <c r="L28" i="3" s="1"/>
  <c r="L28" i="4" s="1"/>
  <c r="AE14" i="2"/>
  <c r="M31" i="3" s="1"/>
  <c r="M31" i="4" s="1"/>
  <c r="AG7" i="2"/>
  <c r="F33" i="3" s="1"/>
  <c r="AF12" i="2"/>
  <c r="K32" i="3" s="1"/>
  <c r="K32" i="4" s="1"/>
  <c r="AA13" i="2"/>
  <c r="L27" i="3" s="1"/>
  <c r="L27" i="4" s="1"/>
  <c r="AD14" i="2"/>
  <c r="M30" i="3" s="1"/>
  <c r="M30" i="4" s="1"/>
  <c r="W7" i="2"/>
  <c r="F23" i="3" s="1"/>
  <c r="F23" i="4" s="1"/>
  <c r="Z8" i="2"/>
  <c r="G26" i="3" s="1"/>
  <c r="G26" i="4" s="1"/>
  <c r="U9" i="2"/>
  <c r="H21" i="3" s="1"/>
  <c r="H21" i="4" s="1"/>
  <c r="AD12" i="2"/>
  <c r="K30" i="3" s="1"/>
  <c r="K30" i="4" s="1"/>
  <c r="AG13" i="2"/>
  <c r="L33" i="3" s="1"/>
  <c r="L33" i="4" s="1"/>
  <c r="AB14" i="2"/>
  <c r="M28" i="3" s="1"/>
  <c r="M28" i="4" s="1"/>
  <c r="W15" i="2"/>
  <c r="N23" i="3" s="1"/>
  <c r="N23" i="4" s="1"/>
  <c r="Z16" i="2"/>
  <c r="O26" i="3" s="1"/>
  <c r="O26" i="4" s="1"/>
  <c r="V7" i="2"/>
  <c r="F22" i="3" s="1"/>
  <c r="F22" i="4" s="1"/>
  <c r="O10" i="2"/>
  <c r="I15" i="3" s="1"/>
  <c r="I15" i="4" s="1"/>
  <c r="M12" i="2"/>
  <c r="K13" i="3" s="1"/>
  <c r="K13" i="4" s="1"/>
  <c r="P13" i="2"/>
  <c r="L16" i="3" s="1"/>
  <c r="L16" i="4" s="1"/>
  <c r="V15" i="2"/>
  <c r="N22" i="3" s="1"/>
  <c r="N22" i="4" s="1"/>
  <c r="Y12" i="2"/>
  <c r="K25" i="3" s="1"/>
  <c r="X12" i="2"/>
  <c r="K24" i="3" s="1"/>
  <c r="K24" i="4" s="1"/>
  <c r="S13" i="2"/>
  <c r="L19" i="3" s="1"/>
  <c r="L19" i="4" s="1"/>
  <c r="O7" i="2"/>
  <c r="F15" i="3" s="1"/>
  <c r="F15" i="4" s="1"/>
  <c r="V12" i="2"/>
  <c r="K22" i="3" s="1"/>
  <c r="K22" i="4" s="1"/>
  <c r="Y13" i="2"/>
  <c r="L25" i="3" s="1"/>
  <c r="T14" i="2"/>
  <c r="M20" i="3" s="1"/>
  <c r="M20" i="4" s="1"/>
  <c r="N7" i="2"/>
  <c r="F14" i="3" s="1"/>
  <c r="F14" i="4" s="1"/>
  <c r="I8" i="2"/>
  <c r="G9" i="3" s="1"/>
  <c r="G9" i="4" s="1"/>
  <c r="E12" i="2"/>
  <c r="K5" i="3" s="1"/>
  <c r="K5" i="4" s="1"/>
  <c r="K14" i="2"/>
  <c r="M11" i="3" s="1"/>
  <c r="M11" i="4" s="1"/>
  <c r="N15" i="2"/>
  <c r="N14" i="3" s="1"/>
  <c r="N14" i="4" s="1"/>
  <c r="I16" i="2"/>
  <c r="O9" i="3" s="1"/>
  <c r="O9" i="4" s="1"/>
  <c r="AC10" i="2"/>
  <c r="I29" i="3" s="1"/>
  <c r="I29" i="4" s="1"/>
  <c r="Q12" i="2"/>
  <c r="K17" i="3" s="1"/>
  <c r="K17" i="4" s="1"/>
  <c r="L13" i="2"/>
  <c r="L12" i="3" s="1"/>
  <c r="L12" i="4" s="1"/>
  <c r="Q7" i="2"/>
  <c r="F17" i="3" s="1"/>
  <c r="F17" i="4" s="1"/>
  <c r="P12" i="2"/>
  <c r="K16" i="3" s="1"/>
  <c r="K16" i="4" s="1"/>
  <c r="K13" i="2"/>
  <c r="L11" i="3" s="1"/>
  <c r="L11" i="4" s="1"/>
  <c r="N14" i="2"/>
  <c r="M14" i="3" s="1"/>
  <c r="M14" i="4" s="1"/>
  <c r="G7" i="2"/>
  <c r="F7" i="3" s="1"/>
  <c r="F7" i="4" s="1"/>
  <c r="J8" i="2"/>
  <c r="G10" i="3" s="1"/>
  <c r="G10" i="4" s="1"/>
  <c r="E9" i="2"/>
  <c r="H5" i="3" s="1"/>
  <c r="H5" i="4" s="1"/>
  <c r="N12" i="2"/>
  <c r="K14" i="3" s="1"/>
  <c r="K14" i="4" s="1"/>
  <c r="Q13" i="2"/>
  <c r="L17" i="3" s="1"/>
  <c r="L17" i="4" s="1"/>
  <c r="L14" i="2"/>
  <c r="M12" i="3" s="1"/>
  <c r="M12" i="4" s="1"/>
  <c r="G15" i="2"/>
  <c r="N7" i="3" s="1"/>
  <c r="N7" i="4" s="1"/>
  <c r="J16" i="2"/>
  <c r="O10" i="3" s="1"/>
  <c r="O10" i="4" s="1"/>
  <c r="F7" i="2"/>
  <c r="F6" i="3" s="1"/>
  <c r="F6" i="4" s="1"/>
  <c r="F15" i="2"/>
  <c r="N6" i="3" s="1"/>
  <c r="N6" i="4" s="1"/>
  <c r="AB7" i="2"/>
  <c r="F28" i="3" s="1"/>
  <c r="F28" i="4" s="1"/>
  <c r="AE8" i="2"/>
  <c r="G31" i="3" s="1"/>
  <c r="G31" i="4" s="1"/>
  <c r="U10" i="2"/>
  <c r="I21" i="3" s="1"/>
  <c r="I21" i="4" s="1"/>
  <c r="X11" i="2"/>
  <c r="J24" i="3" s="1"/>
  <c r="J24" i="4" s="1"/>
  <c r="AA12" i="2"/>
  <c r="K27" i="3" s="1"/>
  <c r="K27" i="4" s="1"/>
  <c r="AD13" i="2"/>
  <c r="L30" i="3" s="1"/>
  <c r="L30" i="4" s="1"/>
  <c r="AG14" i="2"/>
  <c r="M33" i="3" s="1"/>
  <c r="M33" i="4" s="1"/>
  <c r="AB15" i="2"/>
  <c r="N28" i="3" s="1"/>
  <c r="N28" i="4" s="1"/>
  <c r="AE16" i="2"/>
  <c r="O31" i="3" s="1"/>
  <c r="O31" i="4" s="1"/>
  <c r="AC13" i="2"/>
  <c r="L29" i="3" s="1"/>
  <c r="L29" i="4" s="1"/>
  <c r="I12" i="2"/>
  <c r="K9" i="3" s="1"/>
  <c r="K9" i="4" s="1"/>
  <c r="D13" i="2"/>
  <c r="L4" i="3" s="1"/>
  <c r="G14" i="2"/>
  <c r="M7" i="3" s="1"/>
  <c r="M7" i="4" s="1"/>
  <c r="I7" i="2"/>
  <c r="F9" i="3" s="1"/>
  <c r="F9" i="4" s="1"/>
  <c r="H12" i="2"/>
  <c r="K8" i="3" s="1"/>
  <c r="K8" i="4" s="1"/>
  <c r="C13" i="2"/>
  <c r="L3" i="3" s="1"/>
  <c r="F14" i="2"/>
  <c r="M6" i="3" s="1"/>
  <c r="M6" i="4" s="1"/>
  <c r="I15" i="2"/>
  <c r="N9" i="3" s="1"/>
  <c r="N9" i="4" s="1"/>
  <c r="AF7" i="2"/>
  <c r="F32" i="3" s="1"/>
  <c r="F32" i="4" s="1"/>
  <c r="AC14" i="2"/>
  <c r="M29" i="3" s="1"/>
  <c r="M29" i="4" s="1"/>
  <c r="F12" i="2"/>
  <c r="K6" i="3" s="1"/>
  <c r="K6" i="4" s="1"/>
  <c r="D14" i="2"/>
  <c r="M4" i="3" s="1"/>
  <c r="T7" i="2"/>
  <c r="F20" i="3" s="1"/>
  <c r="F20" i="4" s="1"/>
  <c r="W8" i="2"/>
  <c r="G23" i="3" s="1"/>
  <c r="G23" i="4" s="1"/>
  <c r="Z9" i="2"/>
  <c r="H26" i="3" s="1"/>
  <c r="H26" i="4" s="1"/>
  <c r="M10" i="2"/>
  <c r="I13" i="3" s="1"/>
  <c r="I13" i="4" s="1"/>
  <c r="P11" i="2"/>
  <c r="J16" i="3" s="1"/>
  <c r="J16" i="4" s="1"/>
  <c r="S12" i="2"/>
  <c r="K19" i="3" s="1"/>
  <c r="K19" i="4" s="1"/>
  <c r="V13" i="2"/>
  <c r="L22" i="3" s="1"/>
  <c r="L22" i="4" s="1"/>
  <c r="Y14" i="2"/>
  <c r="M25" i="3" s="1"/>
  <c r="T15" i="2"/>
  <c r="N20" i="3" s="1"/>
  <c r="N20" i="4" s="1"/>
  <c r="W16" i="2"/>
  <c r="O23" i="3" s="1"/>
  <c r="O23" i="4" s="1"/>
  <c r="U13" i="2"/>
  <c r="L21" i="3" s="1"/>
  <c r="L21" i="4" s="1"/>
  <c r="X7" i="2"/>
  <c r="F24" i="3" s="1"/>
  <c r="F24" i="4" s="1"/>
  <c r="AA8" i="2"/>
  <c r="G27" i="3" s="1"/>
  <c r="G27" i="4" s="1"/>
  <c r="AE12" i="2"/>
  <c r="K31" i="3" s="1"/>
  <c r="K31" i="4" s="1"/>
  <c r="X15" i="2"/>
  <c r="N24" i="3" s="1"/>
  <c r="N24" i="4" s="1"/>
  <c r="AA16" i="2"/>
  <c r="O27" i="3" s="1"/>
  <c r="O27" i="4" s="1"/>
  <c r="AC7" i="2"/>
  <c r="F29" i="3" s="1"/>
  <c r="F29" i="4" s="1"/>
  <c r="AF8" i="2"/>
  <c r="G32" i="3" s="1"/>
  <c r="G32" i="4" s="1"/>
  <c r="AA9" i="2"/>
  <c r="H27" i="3" s="1"/>
  <c r="H27" i="4" s="1"/>
  <c r="AD10" i="2"/>
  <c r="I30" i="3" s="1"/>
  <c r="I30" i="4" s="1"/>
  <c r="AB12" i="2"/>
  <c r="K28" i="3" s="1"/>
  <c r="K28" i="4" s="1"/>
  <c r="AC15" i="2"/>
  <c r="N29" i="3" s="1"/>
  <c r="N29" i="4" s="1"/>
  <c r="AF16" i="2"/>
  <c r="O32" i="3" s="1"/>
  <c r="O32" i="4" s="1"/>
  <c r="L7" i="2"/>
  <c r="F12" i="3" s="1"/>
  <c r="F12" i="4" s="1"/>
  <c r="H11" i="2"/>
  <c r="J8" i="3" s="1"/>
  <c r="J8" i="4" s="1"/>
  <c r="K12" i="2"/>
  <c r="K11" i="3" s="1"/>
  <c r="K11" i="4" s="1"/>
  <c r="N13" i="2"/>
  <c r="L14" i="3" s="1"/>
  <c r="L14" i="4" s="1"/>
  <c r="L15" i="2"/>
  <c r="N12" i="3" s="1"/>
  <c r="N12" i="4" s="1"/>
  <c r="R12" i="2"/>
  <c r="K18" i="3" s="1"/>
  <c r="K18" i="4" s="1"/>
  <c r="P7" i="2"/>
  <c r="F16" i="3" s="1"/>
  <c r="F16" i="4" s="1"/>
  <c r="S8" i="2"/>
  <c r="G19" i="3" s="1"/>
  <c r="G19" i="4" s="1"/>
  <c r="W12" i="2"/>
  <c r="K23" i="3" s="1"/>
  <c r="K23" i="4" s="1"/>
  <c r="Z13" i="2"/>
  <c r="L26" i="3" s="1"/>
  <c r="L26" i="4" s="1"/>
  <c r="M14" i="2"/>
  <c r="M13" i="3" s="1"/>
  <c r="M13" i="4" s="1"/>
  <c r="P15" i="2"/>
  <c r="N16" i="3" s="1"/>
  <c r="N16" i="4" s="1"/>
  <c r="U7" i="2"/>
  <c r="F21" i="3" s="1"/>
  <c r="F21" i="4" s="1"/>
  <c r="X8" i="2"/>
  <c r="G24" i="3" s="1"/>
  <c r="G24" i="4" s="1"/>
  <c r="T12" i="2"/>
  <c r="K20" i="3" s="1"/>
  <c r="K20" i="4" s="1"/>
  <c r="W13" i="2"/>
  <c r="L23" i="3" s="1"/>
  <c r="L23" i="4" s="1"/>
  <c r="Z14" i="2"/>
  <c r="M26" i="3" s="1"/>
  <c r="M26" i="4" s="1"/>
  <c r="U15" i="2"/>
  <c r="N21" i="3" s="1"/>
  <c r="N21" i="4" s="1"/>
  <c r="D7" i="2"/>
  <c r="F4" i="3" s="1"/>
  <c r="J9" i="2"/>
  <c r="H10" i="3" s="1"/>
  <c r="H10" i="4" s="1"/>
  <c r="F13" i="2"/>
  <c r="L6" i="3" s="1"/>
  <c r="L6" i="4" s="1"/>
  <c r="I14" i="2"/>
  <c r="M9" i="3" s="1"/>
  <c r="M9" i="4" s="1"/>
  <c r="D15" i="2"/>
  <c r="N4" i="3" s="1"/>
  <c r="G16" i="2"/>
  <c r="O7" i="3" s="1"/>
  <c r="O7" i="4" s="1"/>
  <c r="J12" i="2"/>
  <c r="K10" i="3" s="1"/>
  <c r="K10" i="4" s="1"/>
  <c r="E13" i="2"/>
  <c r="L5" i="3" s="1"/>
  <c r="L5" i="4" s="1"/>
  <c r="H7" i="2"/>
  <c r="F8" i="3" s="1"/>
  <c r="F8" i="4" s="1"/>
  <c r="K8" i="2"/>
  <c r="G11" i="3" s="1"/>
  <c r="G11" i="4" s="1"/>
  <c r="O12" i="2"/>
  <c r="K15" i="3" s="1"/>
  <c r="K15" i="4" s="1"/>
  <c r="R13" i="2"/>
  <c r="L18" i="3" s="1"/>
  <c r="L18" i="4" s="1"/>
  <c r="E14" i="2"/>
  <c r="M5" i="3" s="1"/>
  <c r="M5" i="4" s="1"/>
  <c r="H15" i="2"/>
  <c r="N8" i="3" s="1"/>
  <c r="N8" i="4" s="1"/>
  <c r="AG8" i="2"/>
  <c r="G33" i="3" s="1"/>
  <c r="G33" i="4" s="1"/>
  <c r="AB9" i="2"/>
  <c r="H28" i="3" s="1"/>
  <c r="H28" i="4" s="1"/>
  <c r="AC12" i="2"/>
  <c r="K29" i="3" s="1"/>
  <c r="K29" i="4" s="1"/>
  <c r="AF13" i="2"/>
  <c r="L32" i="3" s="1"/>
  <c r="L32" i="4" s="1"/>
  <c r="AG16" i="2"/>
  <c r="O33" i="3" s="1"/>
  <c r="O33" i="4" s="1"/>
  <c r="M7" i="2"/>
  <c r="F13" i="3" s="1"/>
  <c r="F13" i="4" s="1"/>
  <c r="N10" i="2"/>
  <c r="I14" i="3" s="1"/>
  <c r="I14" i="4" s="1"/>
  <c r="L12" i="2"/>
  <c r="K12" i="3" s="1"/>
  <c r="K12" i="4" s="1"/>
  <c r="R14" i="2"/>
  <c r="M18" i="3" s="1"/>
  <c r="M18" i="4" s="1"/>
  <c r="M15" i="2"/>
  <c r="N13" i="3" s="1"/>
  <c r="N13" i="4" s="1"/>
  <c r="J13" i="2"/>
  <c r="L10" i="3" s="1"/>
  <c r="L10" i="4" s="1"/>
  <c r="AE7" i="2"/>
  <c r="F31" i="3" s="1"/>
  <c r="F31" i="4" s="1"/>
  <c r="AC9" i="2"/>
  <c r="H29" i="3" s="1"/>
  <c r="H29" i="4" s="1"/>
  <c r="AE15" i="2"/>
  <c r="N31" i="3" s="1"/>
  <c r="N31" i="4" s="1"/>
  <c r="AD7" i="2"/>
  <c r="F30" i="3" s="1"/>
  <c r="F30" i="4" s="1"/>
  <c r="Y8" i="2"/>
  <c r="G25" i="3" s="1"/>
  <c r="T9" i="2"/>
  <c r="H20" i="3" s="1"/>
  <c r="H20" i="4" s="1"/>
  <c r="U12" i="2"/>
  <c r="K21" i="3" s="1"/>
  <c r="K21" i="4" s="1"/>
  <c r="X13" i="2"/>
  <c r="L24" i="3" s="1"/>
  <c r="L24" i="4" s="1"/>
  <c r="AA14" i="2"/>
  <c r="M27" i="3" s="1"/>
  <c r="M27" i="4" s="1"/>
  <c r="AD15" i="2"/>
  <c r="N30" i="3" s="1"/>
  <c r="N30" i="4" s="1"/>
  <c r="Y16" i="2"/>
  <c r="O25" i="3" s="1"/>
  <c r="E7" i="2"/>
  <c r="F5" i="3" s="1"/>
  <c r="F5" i="4" s="1"/>
  <c r="H8" i="2"/>
  <c r="G8" i="3" s="1"/>
  <c r="G8" i="4" s="1"/>
  <c r="F10" i="2"/>
  <c r="I6" i="3" s="1"/>
  <c r="I6" i="4" s="1"/>
  <c r="D12" i="2"/>
  <c r="K4" i="3" s="1"/>
  <c r="G13" i="2"/>
  <c r="L7" i="3" s="1"/>
  <c r="L7" i="4" s="1"/>
  <c r="J14" i="2"/>
  <c r="M10" i="3" s="1"/>
  <c r="M10" i="4" s="1"/>
  <c r="E15" i="2"/>
  <c r="N5" i="3" s="1"/>
  <c r="N5" i="4" s="1"/>
  <c r="H16" i="2"/>
  <c r="O8" i="3" s="1"/>
  <c r="O8" i="4" s="1"/>
  <c r="F33" i="4" l="1"/>
  <c r="F10" i="4"/>
  <c r="Q14" i="2"/>
  <c r="M17" i="3" s="1"/>
  <c r="M17" i="4" s="1"/>
  <c r="B13" i="12"/>
  <c r="L36" i="15" s="1"/>
  <c r="AH13" i="12"/>
  <c r="L34" i="15" s="1"/>
  <c r="L1" i="15" s="1"/>
  <c r="M35" i="8" s="1"/>
  <c r="M40" i="8" s="1"/>
  <c r="V11" i="12"/>
  <c r="J22" i="15" s="1"/>
  <c r="V11" i="2"/>
  <c r="J22" i="3" s="1"/>
  <c r="P8" i="12"/>
  <c r="G16" i="15" s="1"/>
  <c r="AA10" i="13"/>
  <c r="I27" i="16" s="1"/>
  <c r="AA10" i="2"/>
  <c r="I27" i="3" s="1"/>
  <c r="P9" i="12"/>
  <c r="H16" i="15" s="1"/>
  <c r="P9" i="2"/>
  <c r="H16" i="3" s="1"/>
  <c r="R9" i="12"/>
  <c r="H18" i="15" s="1"/>
  <c r="V8" i="5"/>
  <c r="G22" i="6" s="1"/>
  <c r="V10" i="12"/>
  <c r="I22" i="15" s="1"/>
  <c r="V10" i="2"/>
  <c r="I22" i="3" s="1"/>
  <c r="V9" i="12"/>
  <c r="H22" i="15" s="1"/>
  <c r="V9" i="2"/>
  <c r="H22" i="3" s="1"/>
  <c r="S10" i="12"/>
  <c r="I19" i="15" s="1"/>
  <c r="S10" i="2"/>
  <c r="I19" i="3" s="1"/>
  <c r="V8" i="12"/>
  <c r="G22" i="15" s="1"/>
  <c r="R8" i="12"/>
  <c r="G18" i="15" s="1"/>
  <c r="R8" i="2"/>
  <c r="G18" i="3" s="1"/>
  <c r="L9" i="5"/>
  <c r="H12" i="6" s="1"/>
  <c r="L9" i="2"/>
  <c r="H12" i="3" s="1"/>
  <c r="S9" i="14"/>
  <c r="H19" i="17" s="1"/>
  <c r="S9" i="2"/>
  <c r="H19" i="3" s="1"/>
  <c r="F27" i="4"/>
  <c r="F26" i="4"/>
  <c r="B9" i="5"/>
  <c r="H36" i="6" s="1"/>
  <c r="K9" i="5"/>
  <c r="H11" i="6" s="1"/>
  <c r="K9" i="2"/>
  <c r="H11" i="3" s="1"/>
  <c r="B7" i="5"/>
  <c r="F36" i="6" s="1"/>
  <c r="B8" i="14"/>
  <c r="G36" i="17" s="1"/>
  <c r="AH8" i="14"/>
  <c r="G34" i="17" s="1"/>
  <c r="G1" i="17" s="1"/>
  <c r="B9" i="14"/>
  <c r="H36" i="17" s="1"/>
  <c r="R9" i="14"/>
  <c r="H18" i="17" s="1"/>
  <c r="R9" i="2"/>
  <c r="H18" i="3" s="1"/>
  <c r="AE13" i="2"/>
  <c r="L31" i="3" s="1"/>
  <c r="L31" i="4" s="1"/>
  <c r="E8" i="12"/>
  <c r="G5" i="15" s="1"/>
  <c r="G38" i="15" s="1"/>
  <c r="H36" i="8" s="1"/>
  <c r="B7" i="14"/>
  <c r="F36" i="17" s="1"/>
  <c r="R10" i="12"/>
  <c r="I18" i="15" s="1"/>
  <c r="R10" i="2"/>
  <c r="I18" i="3" s="1"/>
  <c r="C16" i="5"/>
  <c r="O3" i="6" s="1"/>
  <c r="P9" i="8" s="1"/>
  <c r="B16" i="5"/>
  <c r="O36" i="6" s="1"/>
  <c r="O8" i="12"/>
  <c r="G15" i="15" s="1"/>
  <c r="O8" i="2"/>
  <c r="G15" i="3" s="1"/>
  <c r="C7" i="13"/>
  <c r="F3" i="16" s="1"/>
  <c r="B10" i="13"/>
  <c r="I36" i="16" s="1"/>
  <c r="AH10" i="13"/>
  <c r="I34" i="16" s="1"/>
  <c r="I1" i="16" s="1"/>
  <c r="I13" i="2"/>
  <c r="L9" i="3" s="1"/>
  <c r="L9" i="4" s="1"/>
  <c r="E10" i="12"/>
  <c r="I5" i="15" s="1"/>
  <c r="I38" i="15" s="1"/>
  <c r="J36" i="8" s="1"/>
  <c r="E10" i="2"/>
  <c r="I5" i="3" s="1"/>
  <c r="O9" i="12"/>
  <c r="H15" i="15" s="1"/>
  <c r="O9" i="2"/>
  <c r="H15" i="3" s="1"/>
  <c r="B8" i="5"/>
  <c r="G36" i="6" s="1"/>
  <c r="AH8" i="5"/>
  <c r="G34" i="6" s="1"/>
  <c r="C9" i="12"/>
  <c r="H3" i="15" s="1"/>
  <c r="I37" i="8" s="1"/>
  <c r="C9" i="2"/>
  <c r="H3" i="3" s="1"/>
  <c r="H3" i="4" s="1"/>
  <c r="E11" i="12"/>
  <c r="J5" i="15" s="1"/>
  <c r="J38" i="15" s="1"/>
  <c r="K36" i="8" s="1"/>
  <c r="E11" i="2"/>
  <c r="J5" i="3" s="1"/>
  <c r="N38" i="3"/>
  <c r="N4" i="4"/>
  <c r="M25" i="4"/>
  <c r="M38" i="3"/>
  <c r="M4" i="4"/>
  <c r="G4" i="4"/>
  <c r="I25" i="4"/>
  <c r="O25" i="4"/>
  <c r="L25" i="4"/>
  <c r="F25" i="4"/>
  <c r="L4" i="4"/>
  <c r="L38" i="3"/>
  <c r="F38" i="3"/>
  <c r="F4" i="4"/>
  <c r="H4" i="4"/>
  <c r="H38" i="3"/>
  <c r="G3" i="7"/>
  <c r="F38" i="6"/>
  <c r="G8" i="8" s="1"/>
  <c r="K38" i="3"/>
  <c r="K4" i="4"/>
  <c r="G25" i="4"/>
  <c r="L3" i="4"/>
  <c r="K25" i="4"/>
  <c r="O4" i="4"/>
  <c r="N25" i="4"/>
  <c r="C12" i="2"/>
  <c r="K3" i="3" s="1"/>
  <c r="Q16" i="2"/>
  <c r="O17" i="3" s="1"/>
  <c r="O17" i="4" s="1"/>
  <c r="B12" i="13"/>
  <c r="K36" i="16" s="1"/>
  <c r="AH12" i="13"/>
  <c r="K34" i="16" s="1"/>
  <c r="Z12" i="13"/>
  <c r="K26" i="16" s="1"/>
  <c r="Q8" i="2"/>
  <c r="G17" i="3" s="1"/>
  <c r="G17" i="4" s="1"/>
  <c r="AG15" i="12"/>
  <c r="N33" i="15" s="1"/>
  <c r="R15" i="2"/>
  <c r="N18" i="3" s="1"/>
  <c r="N18" i="4" s="1"/>
  <c r="Q15" i="2"/>
  <c r="N17" i="3" s="1"/>
  <c r="N17" i="4" s="1"/>
  <c r="AF15" i="2"/>
  <c r="N32" i="3" s="1"/>
  <c r="N32" i="4" s="1"/>
  <c r="R11" i="2"/>
  <c r="J18" i="3" s="1"/>
  <c r="J18" i="4" s="1"/>
  <c r="C11" i="2"/>
  <c r="J3" i="3" s="1"/>
  <c r="B13" i="2"/>
  <c r="L36" i="3" s="1"/>
  <c r="O16" i="2"/>
  <c r="O15" i="3" s="1"/>
  <c r="O15" i="4" s="1"/>
  <c r="G8" i="2"/>
  <c r="G7" i="3" s="1"/>
  <c r="G7" i="4" s="1"/>
  <c r="G9" i="2"/>
  <c r="H7" i="3" s="1"/>
  <c r="H7" i="4" s="1"/>
  <c r="B12" i="2"/>
  <c r="K36" i="3" s="1"/>
  <c r="G12" i="2"/>
  <c r="K7" i="3" s="1"/>
  <c r="K7" i="4" s="1"/>
  <c r="G1" i="6" l="1"/>
  <c r="H7" i="8" s="1"/>
  <c r="H13" i="8" s="1"/>
  <c r="I22" i="4"/>
  <c r="V8" i="2"/>
  <c r="G22" i="3" s="1"/>
  <c r="G22" i="4" s="1"/>
  <c r="O14" i="2"/>
  <c r="M15" i="3" s="1"/>
  <c r="M15" i="4" s="1"/>
  <c r="S14" i="14"/>
  <c r="M19" i="17" s="1"/>
  <c r="B14" i="14"/>
  <c r="M36" i="17" s="1"/>
  <c r="S14" i="2"/>
  <c r="M19" i="3" s="1"/>
  <c r="I5" i="4"/>
  <c r="H19" i="4"/>
  <c r="I19" i="4"/>
  <c r="H16" i="4"/>
  <c r="O15" i="2"/>
  <c r="N15" i="3" s="1"/>
  <c r="N15" i="4" s="1"/>
  <c r="CV1" i="7"/>
  <c r="CV9" i="7" s="1"/>
  <c r="I27" i="4"/>
  <c r="B9" i="2"/>
  <c r="H36" i="3" s="1"/>
  <c r="B7" i="13"/>
  <c r="F36" i="16" s="1"/>
  <c r="B10" i="5"/>
  <c r="I36" i="6" s="1"/>
  <c r="J22" i="4"/>
  <c r="B10" i="2"/>
  <c r="I36" i="3" s="1"/>
  <c r="H12" i="4"/>
  <c r="H22" i="4"/>
  <c r="G18" i="4"/>
  <c r="AH7" i="13"/>
  <c r="F34" i="16" s="1"/>
  <c r="F1" i="16" s="1"/>
  <c r="H11" i="4"/>
  <c r="H18" i="4"/>
  <c r="AH9" i="14"/>
  <c r="H34" i="17" s="1"/>
  <c r="H1" i="17" s="1"/>
  <c r="H15" i="4"/>
  <c r="AH9" i="5"/>
  <c r="H34" i="6" s="1"/>
  <c r="H1" i="6" s="1"/>
  <c r="I18" i="4"/>
  <c r="G15" i="4"/>
  <c r="B7" i="2"/>
  <c r="F36" i="3" s="1"/>
  <c r="J23" i="8"/>
  <c r="J32" i="8" s="1"/>
  <c r="BP1" i="7"/>
  <c r="BP9" i="7" s="1"/>
  <c r="AH7" i="2"/>
  <c r="F34" i="3" s="1"/>
  <c r="C7" i="2"/>
  <c r="F3" i="3" s="1"/>
  <c r="AH11" i="5"/>
  <c r="J34" i="6" s="1"/>
  <c r="C11" i="5"/>
  <c r="J3" i="6" s="1"/>
  <c r="K9" i="8" s="1"/>
  <c r="B11" i="5"/>
  <c r="J36" i="6" s="1"/>
  <c r="AH7" i="14"/>
  <c r="F34" i="17" s="1"/>
  <c r="C7" i="14"/>
  <c r="F3" i="17" s="1"/>
  <c r="I38" i="3"/>
  <c r="C10" i="2"/>
  <c r="I3" i="3" s="1"/>
  <c r="AH7" i="5"/>
  <c r="F34" i="6" s="1"/>
  <c r="C7" i="5"/>
  <c r="F3" i="6" s="1"/>
  <c r="G9" i="8" s="1"/>
  <c r="C10" i="12"/>
  <c r="I3" i="15" s="1"/>
  <c r="J37" i="8" s="1"/>
  <c r="B8" i="12"/>
  <c r="G36" i="15" s="1"/>
  <c r="H1" i="7"/>
  <c r="H9" i="7" s="1"/>
  <c r="G25" i="8"/>
  <c r="BM4" i="7"/>
  <c r="AH16" i="5"/>
  <c r="O34" i="6" s="1"/>
  <c r="O1" i="6" s="1"/>
  <c r="P7" i="8" s="1"/>
  <c r="P13" i="8" s="1"/>
  <c r="E8" i="2"/>
  <c r="G5" i="3" s="1"/>
  <c r="AH11" i="12"/>
  <c r="J34" i="15" s="1"/>
  <c r="C11" i="12"/>
  <c r="J3" i="15" s="1"/>
  <c r="X16" i="12"/>
  <c r="O24" i="15" s="1"/>
  <c r="X16" i="2"/>
  <c r="O24" i="3" s="1"/>
  <c r="B10" i="12"/>
  <c r="I36" i="15" s="1"/>
  <c r="B11" i="12"/>
  <c r="J36" i="15" s="1"/>
  <c r="P8" i="2"/>
  <c r="G16" i="3" s="1"/>
  <c r="G16" i="4" s="1"/>
  <c r="P16" i="2"/>
  <c r="O16" i="3" s="1"/>
  <c r="O16" i="4" s="1"/>
  <c r="J5" i="4"/>
  <c r="J38" i="3"/>
  <c r="B9" i="12"/>
  <c r="H36" i="15" s="1"/>
  <c r="P4" i="7"/>
  <c r="AH10" i="5"/>
  <c r="I34" i="6" s="1"/>
  <c r="I1" i="6" s="1"/>
  <c r="J7" i="8" s="1"/>
  <c r="J13" i="8" s="1"/>
  <c r="H16" i="8"/>
  <c r="H20" i="8" s="1"/>
  <c r="AK1" i="7"/>
  <c r="AK9" i="7" s="1"/>
  <c r="CR4" i="7"/>
  <c r="C8" i="12"/>
  <c r="G3" i="15" s="1"/>
  <c r="H37" i="8" s="1"/>
  <c r="K1" i="16"/>
  <c r="K3" i="4"/>
  <c r="B11" i="2"/>
  <c r="J36" i="3" s="1"/>
  <c r="E16" i="2"/>
  <c r="O5" i="3" s="1"/>
  <c r="U14" i="12"/>
  <c r="M21" i="15" s="1"/>
  <c r="U14" i="2"/>
  <c r="M21" i="3" s="1"/>
  <c r="AH15" i="12"/>
  <c r="N34" i="15" s="1"/>
  <c r="N1" i="15" s="1"/>
  <c r="O35" i="8" s="1"/>
  <c r="O40" i="8" s="1"/>
  <c r="Z12" i="2"/>
  <c r="K26" i="3" s="1"/>
  <c r="B15" i="12"/>
  <c r="N36" i="15" s="1"/>
  <c r="AG15" i="2"/>
  <c r="N33" i="3" s="1"/>
  <c r="N33" i="4" s="1"/>
  <c r="B16" i="12"/>
  <c r="O36" i="15" s="1"/>
  <c r="C16" i="12"/>
  <c r="O3" i="15" s="1"/>
  <c r="P37" i="8" s="1"/>
  <c r="C16" i="2"/>
  <c r="O3" i="3" s="1"/>
  <c r="G11" i="2"/>
  <c r="J7" i="3" s="1"/>
  <c r="J7" i="4" s="1"/>
  <c r="C14" i="2"/>
  <c r="M3" i="3" s="1"/>
  <c r="C15" i="2"/>
  <c r="N3" i="3" s="1"/>
  <c r="O13" i="2"/>
  <c r="L15" i="3" s="1"/>
  <c r="AH13" i="2"/>
  <c r="L34" i="3" s="1"/>
  <c r="L34" i="4" s="1"/>
  <c r="B15" i="2"/>
  <c r="N36" i="3" s="1"/>
  <c r="AH9" i="2"/>
  <c r="H34" i="3" s="1"/>
  <c r="M19" i="4" l="1"/>
  <c r="J3" i="4"/>
  <c r="K37" i="8"/>
  <c r="I1" i="7"/>
  <c r="I9" i="7" s="1"/>
  <c r="I7" i="8"/>
  <c r="I13" i="8" s="1"/>
  <c r="AH14" i="14"/>
  <c r="M34" i="17" s="1"/>
  <c r="M1" i="17" s="1"/>
  <c r="AH10" i="2"/>
  <c r="I34" i="3" s="1"/>
  <c r="I1" i="3" s="1"/>
  <c r="I3" i="4"/>
  <c r="B8" i="2"/>
  <c r="G36" i="3" s="1"/>
  <c r="F1" i="3"/>
  <c r="B16" i="2"/>
  <c r="O36" i="3" s="1"/>
  <c r="M21" i="4"/>
  <c r="B8" i="13"/>
  <c r="G36" i="16" s="1"/>
  <c r="F1" i="6"/>
  <c r="G7" i="8" s="1"/>
  <c r="G13" i="8" s="1"/>
  <c r="O24" i="4"/>
  <c r="AH9" i="12"/>
  <c r="H34" i="15" s="1"/>
  <c r="H1" i="15" s="1"/>
  <c r="AH10" i="12"/>
  <c r="I34" i="15" s="1"/>
  <c r="AH8" i="12"/>
  <c r="G34" i="15" s="1"/>
  <c r="G1" i="15" s="1"/>
  <c r="H35" i="8" s="1"/>
  <c r="H40" i="8" s="1"/>
  <c r="G5" i="4"/>
  <c r="G38" i="3"/>
  <c r="K4" i="7"/>
  <c r="J1" i="6"/>
  <c r="K7" i="8" s="1"/>
  <c r="K13" i="8" s="1"/>
  <c r="C8" i="2"/>
  <c r="G3" i="3" s="1"/>
  <c r="CS4" i="7"/>
  <c r="G23" i="8"/>
  <c r="G32" i="8" s="1"/>
  <c r="BM1" i="7"/>
  <c r="BM9" i="7" s="1"/>
  <c r="AH8" i="13"/>
  <c r="G34" i="16" s="1"/>
  <c r="C8" i="13"/>
  <c r="G3" i="16" s="1"/>
  <c r="CQ4" i="7"/>
  <c r="AJ4" i="7"/>
  <c r="F1" i="17"/>
  <c r="J1" i="7"/>
  <c r="J9" i="7" s="1"/>
  <c r="G4" i="7"/>
  <c r="F3" i="4"/>
  <c r="CT4" i="7"/>
  <c r="J1" i="15"/>
  <c r="K35" i="8" s="1"/>
  <c r="G1" i="7"/>
  <c r="F34" i="4"/>
  <c r="P1" i="7"/>
  <c r="P9" i="7" s="1"/>
  <c r="I16" i="8"/>
  <c r="I20" i="8" s="1"/>
  <c r="AL1" i="7"/>
  <c r="AL9" i="7" s="1"/>
  <c r="AH12" i="2"/>
  <c r="K34" i="3" s="1"/>
  <c r="K34" i="4" s="1"/>
  <c r="CX1" i="7"/>
  <c r="CX9" i="7" s="1"/>
  <c r="H1" i="3"/>
  <c r="N3" i="4"/>
  <c r="O3" i="4"/>
  <c r="O5" i="4"/>
  <c r="O38" i="3"/>
  <c r="M3" i="4"/>
  <c r="L15" i="4"/>
  <c r="L1" i="4" s="1"/>
  <c r="L1" i="3"/>
  <c r="K26" i="4"/>
  <c r="L23" i="8"/>
  <c r="L32" i="8" s="1"/>
  <c r="BR1" i="7"/>
  <c r="BR9" i="7" s="1"/>
  <c r="CY4" i="7"/>
  <c r="B14" i="2"/>
  <c r="M36" i="3" s="1"/>
  <c r="AH14" i="2"/>
  <c r="M34" i="3" s="1"/>
  <c r="AH11" i="2"/>
  <c r="J34" i="3" s="1"/>
  <c r="J34" i="4" s="1"/>
  <c r="J1" i="4" s="1"/>
  <c r="B14" i="12"/>
  <c r="M36" i="15" s="1"/>
  <c r="AH14" i="12"/>
  <c r="M34" i="15" s="1"/>
  <c r="M1" i="15" s="1"/>
  <c r="N35" i="8" s="1"/>
  <c r="N40" i="8" s="1"/>
  <c r="AH15" i="2"/>
  <c r="N34" i="3" s="1"/>
  <c r="N34" i="4" s="1"/>
  <c r="K40" i="8" l="1"/>
  <c r="I34" i="4"/>
  <c r="I1" i="4" s="1"/>
  <c r="AH16" i="12"/>
  <c r="O34" i="15" s="1"/>
  <c r="O1" i="15" s="1"/>
  <c r="P35" i="8" s="1"/>
  <c r="P40" i="8" s="1"/>
  <c r="AQ1" i="7"/>
  <c r="AQ9" i="7" s="1"/>
  <c r="N16" i="8"/>
  <c r="N20" i="8" s="1"/>
  <c r="AH16" i="2"/>
  <c r="O34" i="3" s="1"/>
  <c r="O34" i="4" s="1"/>
  <c r="O1" i="4" s="1"/>
  <c r="CR1" i="7"/>
  <c r="CR9" i="7" s="1"/>
  <c r="I35" i="8"/>
  <c r="I40" i="8" s="1"/>
  <c r="AH8" i="2"/>
  <c r="G34" i="3" s="1"/>
  <c r="G1" i="3" s="1"/>
  <c r="N1" i="4"/>
  <c r="F1" i="4"/>
  <c r="G9" i="7"/>
  <c r="I1" i="15"/>
  <c r="H34" i="4"/>
  <c r="H1" i="4" s="1"/>
  <c r="G16" i="8"/>
  <c r="G20" i="8" s="1"/>
  <c r="AJ1" i="7"/>
  <c r="AJ9" i="7" s="1"/>
  <c r="K1" i="7"/>
  <c r="K9" i="7" s="1"/>
  <c r="CQ1" i="7"/>
  <c r="CQ9" i="7" s="1"/>
  <c r="CT1" i="7"/>
  <c r="CT9" i="7" s="1"/>
  <c r="BN4" i="7"/>
  <c r="H25" i="8"/>
  <c r="G1" i="16"/>
  <c r="G3" i="4"/>
  <c r="K1" i="4"/>
  <c r="K1" i="3"/>
  <c r="CW1" i="7"/>
  <c r="CW9" i="7" s="1"/>
  <c r="M34" i="4"/>
  <c r="M1" i="4" s="1"/>
  <c r="N1" i="3"/>
  <c r="M1" i="3"/>
  <c r="J1" i="3"/>
  <c r="CY1" i="7" l="1"/>
  <c r="CY9" i="7" s="1"/>
  <c r="G34" i="4"/>
  <c r="G1" i="4" s="1"/>
  <c r="O1" i="3"/>
  <c r="CS1" i="7"/>
  <c r="CS9" i="7" s="1"/>
  <c r="J35" i="8"/>
  <c r="J40" i="8" s="1"/>
  <c r="BN1" i="7"/>
  <c r="BN9" i="7" s="1"/>
  <c r="H23" i="8"/>
  <c r="H32" i="8" s="1"/>
  <c r="C5" i="14" l="1"/>
  <c r="D3" i="17" s="1"/>
  <c r="B5" i="14"/>
  <c r="D36" i="17" s="1"/>
  <c r="AG5" i="12"/>
  <c r="D33" i="15" s="1"/>
  <c r="C6" i="12"/>
  <c r="E3" i="15" s="1"/>
  <c r="B6" i="12"/>
  <c r="E36" i="15" s="1"/>
  <c r="AH4" i="7" l="1"/>
  <c r="CO4" i="7"/>
  <c r="E4" i="12"/>
  <c r="C5" i="15" s="1"/>
  <c r="T4" i="12"/>
  <c r="C20" i="15" s="1"/>
  <c r="K4" i="14"/>
  <c r="C11" i="17" s="1"/>
  <c r="I4" i="12"/>
  <c r="C9" i="15" s="1"/>
  <c r="E3" i="13"/>
  <c r="B5" i="16" s="1"/>
  <c r="D3" i="12"/>
  <c r="B4" i="15" s="1"/>
  <c r="F3" i="14"/>
  <c r="B6" i="17" s="1"/>
  <c r="L4" i="5"/>
  <c r="C12" i="6" s="1"/>
  <c r="Y5" i="14"/>
  <c r="D25" i="17" s="1"/>
  <c r="W5" i="12"/>
  <c r="D23" i="15" s="1"/>
  <c r="AC3" i="13"/>
  <c r="B29" i="16" s="1"/>
  <c r="T4" i="5"/>
  <c r="C20" i="6" s="1"/>
  <c r="AG5" i="14"/>
  <c r="D33" i="17" s="1"/>
  <c r="AE5" i="12"/>
  <c r="D31" i="15" s="1"/>
  <c r="AB4" i="5"/>
  <c r="C28" i="6" s="1"/>
  <c r="J5" i="5"/>
  <c r="D10" i="6" s="1"/>
  <c r="M3" i="13"/>
  <c r="B13" i="16" s="1"/>
  <c r="O3" i="5"/>
  <c r="B15" i="6" s="1"/>
  <c r="C4" i="14"/>
  <c r="C3" i="17" s="1"/>
  <c r="R5" i="5"/>
  <c r="D18" i="6" s="1"/>
  <c r="Z5" i="5"/>
  <c r="D26" i="6" s="1"/>
  <c r="AD3" i="14"/>
  <c r="B30" i="17" s="1"/>
  <c r="S4" i="14"/>
  <c r="C19" i="17" s="1"/>
  <c r="Q4" i="12"/>
  <c r="C17" i="15" s="1"/>
  <c r="AF5" i="12"/>
  <c r="D32" i="15" s="1"/>
  <c r="C5" i="5"/>
  <c r="D3" i="6" s="1"/>
  <c r="E9" i="8" s="1"/>
  <c r="T3" i="12"/>
  <c r="B20" i="15" s="1"/>
  <c r="V3" i="14"/>
  <c r="B22" i="17" s="1"/>
  <c r="AA4" i="14"/>
  <c r="C27" i="17" s="1"/>
  <c r="Y4" i="12"/>
  <c r="C25" i="15" s="1"/>
  <c r="I5" i="14"/>
  <c r="D9" i="17" s="1"/>
  <c r="G5" i="12"/>
  <c r="D7" i="15" s="1"/>
  <c r="L3" i="12"/>
  <c r="B12" i="15" s="1"/>
  <c r="N3" i="14"/>
  <c r="B14" i="17" s="1"/>
  <c r="B4" i="12"/>
  <c r="C36" i="15" s="1"/>
  <c r="D4" i="13"/>
  <c r="C4" i="16" s="1"/>
  <c r="D4" i="5"/>
  <c r="C4" i="6" s="1"/>
  <c r="B4" i="14"/>
  <c r="C36" i="17" s="1"/>
  <c r="AG4" i="12"/>
  <c r="C33" i="15" s="1"/>
  <c r="AD5" i="12"/>
  <c r="D30" i="15" s="1"/>
  <c r="Q5" i="14"/>
  <c r="D17" i="17" s="1"/>
  <c r="O5" i="12"/>
  <c r="D15" i="15" s="1"/>
  <c r="M3" i="5"/>
  <c r="B13" i="6" s="1"/>
  <c r="Q3" i="12"/>
  <c r="B17" i="15" s="1"/>
  <c r="H3" i="12"/>
  <c r="B8" i="15" s="1"/>
  <c r="AD3" i="13"/>
  <c r="B30" i="16" s="1"/>
  <c r="V3" i="5"/>
  <c r="B22" i="6" s="1"/>
  <c r="C3" i="13"/>
  <c r="B3" i="16" s="1"/>
  <c r="E3" i="5"/>
  <c r="B5" i="6" s="1"/>
  <c r="I3" i="12"/>
  <c r="B9" i="15" s="1"/>
  <c r="B3" i="5"/>
  <c r="B36" i="6" s="1"/>
  <c r="W3" i="13"/>
  <c r="B23" i="16" s="1"/>
  <c r="V3" i="13"/>
  <c r="B22" i="16" s="1"/>
  <c r="N3" i="5"/>
  <c r="B14" i="6" s="1"/>
  <c r="Z3" i="12"/>
  <c r="B26" i="15" s="1"/>
  <c r="C3" i="14"/>
  <c r="B3" i="17" s="1"/>
  <c r="O3" i="13"/>
  <c r="B15" i="16" s="1"/>
  <c r="N3" i="13"/>
  <c r="B14" i="16" s="1"/>
  <c r="B3" i="12"/>
  <c r="B36" i="15" s="1"/>
  <c r="F3" i="5"/>
  <c r="B6" i="6" s="1"/>
  <c r="R3" i="12"/>
  <c r="B18" i="15" s="1"/>
  <c r="AE3" i="12"/>
  <c r="B31" i="15" s="1"/>
  <c r="G3" i="13"/>
  <c r="B7" i="16" s="1"/>
  <c r="F3" i="13"/>
  <c r="B6" i="16" s="1"/>
  <c r="AA3" i="12"/>
  <c r="B27" i="15" s="1"/>
  <c r="AC3" i="14"/>
  <c r="B29" i="17" s="1"/>
  <c r="J3" i="12"/>
  <c r="B10" i="15" s="1"/>
  <c r="W3" i="12"/>
  <c r="B23" i="15" s="1"/>
  <c r="AC3" i="12"/>
  <c r="B29" i="15" s="1"/>
  <c r="S3" i="12"/>
  <c r="B19" i="15" s="1"/>
  <c r="U3" i="14"/>
  <c r="B21" i="17" s="1"/>
  <c r="B3" i="13"/>
  <c r="B36" i="16" s="1"/>
  <c r="AF3" i="12"/>
  <c r="B32" i="15" s="1"/>
  <c r="C3" i="5"/>
  <c r="B3" i="6" s="1"/>
  <c r="C9" i="8" s="1"/>
  <c r="O3" i="12"/>
  <c r="B15" i="15" s="1"/>
  <c r="V3" i="12"/>
  <c r="B22" i="15" s="1"/>
  <c r="U3" i="12"/>
  <c r="B21" i="15" s="1"/>
  <c r="W3" i="14"/>
  <c r="B23" i="17" s="1"/>
  <c r="K3" i="12"/>
  <c r="B11" i="15" s="1"/>
  <c r="M3" i="14"/>
  <c r="B13" i="17" s="1"/>
  <c r="AC3" i="5"/>
  <c r="B29" i="6" s="1"/>
  <c r="AG3" i="12"/>
  <c r="B33" i="15" s="1"/>
  <c r="B3" i="14"/>
  <c r="B36" i="17" s="1"/>
  <c r="X3" i="12"/>
  <c r="B24" i="15" s="1"/>
  <c r="G3" i="12"/>
  <c r="B7" i="15" s="1"/>
  <c r="N3" i="12"/>
  <c r="B14" i="15" s="1"/>
  <c r="P3" i="14"/>
  <c r="B16" i="17" s="1"/>
  <c r="M3" i="12"/>
  <c r="B13" i="15" s="1"/>
  <c r="C3" i="12"/>
  <c r="B3" i="15" s="1"/>
  <c r="E3" i="14"/>
  <c r="B5" i="17" s="1"/>
  <c r="Y3" i="12"/>
  <c r="B25" i="15" s="1"/>
  <c r="P3" i="12"/>
  <c r="B16" i="15" s="1"/>
  <c r="F3" i="12"/>
  <c r="B6" i="15" s="1"/>
  <c r="E3" i="12"/>
  <c r="B5" i="15" s="1"/>
  <c r="AD3" i="5"/>
  <c r="B30" i="6" s="1"/>
  <c r="C11" i="8" s="1"/>
  <c r="S4" i="13"/>
  <c r="C19" i="16" s="1"/>
  <c r="U4" i="5"/>
  <c r="C21" i="6" s="1"/>
  <c r="X4" i="12"/>
  <c r="C24" i="15" s="1"/>
  <c r="L4" i="12"/>
  <c r="C12" i="15" s="1"/>
  <c r="AA4" i="12"/>
  <c r="C27" i="15" s="1"/>
  <c r="K4" i="13"/>
  <c r="C11" i="16" s="1"/>
  <c r="M4" i="5"/>
  <c r="C13" i="6" s="1"/>
  <c r="P4" i="12"/>
  <c r="C16" i="15" s="1"/>
  <c r="D4" i="12"/>
  <c r="C4" i="15" s="1"/>
  <c r="S4" i="12"/>
  <c r="C19" i="15" s="1"/>
  <c r="E4" i="5"/>
  <c r="C5" i="6" s="1"/>
  <c r="H4" i="12"/>
  <c r="C8" i="15" s="1"/>
  <c r="AD4" i="12"/>
  <c r="C30" i="15" s="1"/>
  <c r="K4" i="12"/>
  <c r="C11" i="15" s="1"/>
  <c r="M4" i="14"/>
  <c r="C13" i="17" s="1"/>
  <c r="Z4" i="12"/>
  <c r="C26" i="15" s="1"/>
  <c r="AB4" i="14"/>
  <c r="C28" i="17" s="1"/>
  <c r="AE4" i="12"/>
  <c r="C31" i="15" s="1"/>
  <c r="V4" i="12"/>
  <c r="C22" i="15" s="1"/>
  <c r="U4" i="13"/>
  <c r="C21" i="16" s="1"/>
  <c r="C4" i="12"/>
  <c r="C3" i="15" s="1"/>
  <c r="R4" i="12"/>
  <c r="C18" i="15" s="1"/>
  <c r="T4" i="14"/>
  <c r="C20" i="17" s="1"/>
  <c r="AA4" i="5"/>
  <c r="C27" i="6" s="1"/>
  <c r="W4" i="12"/>
  <c r="C23" i="15" s="1"/>
  <c r="N4" i="12"/>
  <c r="C14" i="15" s="1"/>
  <c r="AC4" i="12"/>
  <c r="C29" i="15" s="1"/>
  <c r="M4" i="13"/>
  <c r="C13" i="16" s="1"/>
  <c r="AB4" i="13"/>
  <c r="C28" i="16" s="1"/>
  <c r="D24" i="8" s="1"/>
  <c r="J4" i="12"/>
  <c r="C10" i="15" s="1"/>
  <c r="L4" i="14"/>
  <c r="C12" i="17" s="1"/>
  <c r="S4" i="5"/>
  <c r="C19" i="6" s="1"/>
  <c r="O4" i="12"/>
  <c r="C15" i="15" s="1"/>
  <c r="F4" i="12"/>
  <c r="C6" i="15" s="1"/>
  <c r="U4" i="12"/>
  <c r="C21" i="15" s="1"/>
  <c r="E4" i="13"/>
  <c r="C5" i="16" s="1"/>
  <c r="T4" i="13"/>
  <c r="C20" i="16" s="1"/>
  <c r="D4" i="14"/>
  <c r="C4" i="17" s="1"/>
  <c r="K4" i="5"/>
  <c r="C11" i="6" s="1"/>
  <c r="G4" i="12"/>
  <c r="C7" i="15" s="1"/>
  <c r="M4" i="12"/>
  <c r="C13" i="15" s="1"/>
  <c r="AB4" i="12"/>
  <c r="C28" i="15" s="1"/>
  <c r="D36" i="8" s="1"/>
  <c r="L4" i="13"/>
  <c r="C12" i="16" s="1"/>
  <c r="AA4" i="13"/>
  <c r="C27" i="16" s="1"/>
  <c r="AC4" i="5"/>
  <c r="C29" i="6" s="1"/>
  <c r="AF4" i="12"/>
  <c r="C32" i="15" s="1"/>
  <c r="C4" i="5"/>
  <c r="C3" i="6" s="1"/>
  <c r="D9" i="8" s="1"/>
  <c r="E5" i="12"/>
  <c r="D5" i="15" s="1"/>
  <c r="I5" i="12"/>
  <c r="D9" i="15" s="1"/>
  <c r="H5" i="12"/>
  <c r="D8" i="15" s="1"/>
  <c r="J5" i="14"/>
  <c r="D10" i="17" s="1"/>
  <c r="I5" i="5"/>
  <c r="D9" i="6" s="1"/>
  <c r="B5" i="12"/>
  <c r="D36" i="15" s="1"/>
  <c r="B5" i="5"/>
  <c r="D36" i="6" s="1"/>
  <c r="AB5" i="12"/>
  <c r="D28" i="15" s="1"/>
  <c r="E36" i="8" s="1"/>
  <c r="AA5" i="12"/>
  <c r="D27" i="15" s="1"/>
  <c r="Z5" i="13"/>
  <c r="D26" i="16" s="1"/>
  <c r="Y5" i="13"/>
  <c r="D25" i="16" s="1"/>
  <c r="V5" i="12"/>
  <c r="D22" i="15" s="1"/>
  <c r="T5" i="12"/>
  <c r="D20" i="15" s="1"/>
  <c r="S5" i="12"/>
  <c r="D19" i="15" s="1"/>
  <c r="Z5" i="12"/>
  <c r="D26" i="15" s="1"/>
  <c r="R5" i="13"/>
  <c r="D18" i="16" s="1"/>
  <c r="Q5" i="13"/>
  <c r="D17" i="16" s="1"/>
  <c r="N5" i="12"/>
  <c r="D14" i="15" s="1"/>
  <c r="L5" i="12"/>
  <c r="D12" i="15" s="1"/>
  <c r="K5" i="12"/>
  <c r="D11" i="15" s="1"/>
  <c r="R5" i="12"/>
  <c r="D18" i="15" s="1"/>
  <c r="J5" i="13"/>
  <c r="D10" i="16" s="1"/>
  <c r="I5" i="13"/>
  <c r="D9" i="16" s="1"/>
  <c r="F5" i="12"/>
  <c r="D6" i="15" s="1"/>
  <c r="AC5" i="12"/>
  <c r="D29" i="15" s="1"/>
  <c r="D5" i="12"/>
  <c r="D4" i="15" s="1"/>
  <c r="C5" i="12"/>
  <c r="D3" i="15" s="1"/>
  <c r="J5" i="12"/>
  <c r="D10" i="15" s="1"/>
  <c r="AG5" i="5"/>
  <c r="D33" i="6" s="1"/>
  <c r="U5" i="12"/>
  <c r="D21" i="15" s="1"/>
  <c r="Y5" i="12"/>
  <c r="D25" i="15" s="1"/>
  <c r="X5" i="12"/>
  <c r="D24" i="15" s="1"/>
  <c r="Z5" i="14"/>
  <c r="D26" i="17" s="1"/>
  <c r="Y5" i="5"/>
  <c r="D25" i="6" s="1"/>
  <c r="M5" i="12"/>
  <c r="D13" i="15" s="1"/>
  <c r="Q5" i="12"/>
  <c r="D17" i="15" s="1"/>
  <c r="P5" i="12"/>
  <c r="D16" i="15" s="1"/>
  <c r="R5" i="14"/>
  <c r="D18" i="17" s="1"/>
  <c r="Q5" i="5"/>
  <c r="D17" i="6" s="1"/>
  <c r="X6" i="13"/>
  <c r="E24" i="16" s="1"/>
  <c r="P6" i="13"/>
  <c r="E16" i="16" s="1"/>
  <c r="H6" i="13"/>
  <c r="E8" i="16" s="1"/>
  <c r="W3" i="5"/>
  <c r="B23" i="6" s="1"/>
  <c r="AC4" i="13"/>
  <c r="C29" i="16" s="1"/>
  <c r="G3" i="5"/>
  <c r="B7" i="6" s="1"/>
  <c r="T6" i="12"/>
  <c r="E20" i="15" s="1"/>
  <c r="G6" i="13"/>
  <c r="E7" i="16" s="1"/>
  <c r="D38" i="8" l="1"/>
  <c r="C25" i="8"/>
  <c r="E38" i="8"/>
  <c r="U3" i="5"/>
  <c r="B21" i="6" s="1"/>
  <c r="AD3" i="12"/>
  <c r="B30" i="15" s="1"/>
  <c r="D39" i="8"/>
  <c r="E39" i="8"/>
  <c r="D37" i="8"/>
  <c r="C39" i="8"/>
  <c r="C38" i="8"/>
  <c r="C37" i="8"/>
  <c r="E37" i="8"/>
  <c r="D38" i="15"/>
  <c r="CN3" i="7"/>
  <c r="CM4" i="7"/>
  <c r="AF4" i="7"/>
  <c r="BI4" i="7"/>
  <c r="C38" i="6"/>
  <c r="D8" i="8" s="1"/>
  <c r="D3" i="7"/>
  <c r="E4" i="7"/>
  <c r="AG3" i="7"/>
  <c r="C38" i="16"/>
  <c r="BJ3" i="7"/>
  <c r="B38" i="15"/>
  <c r="CL3" i="7"/>
  <c r="O6" i="13"/>
  <c r="E15" i="16" s="1"/>
  <c r="D4" i="7"/>
  <c r="C38" i="15"/>
  <c r="CM3" i="7"/>
  <c r="C4" i="7"/>
  <c r="CL4" i="7"/>
  <c r="CN4" i="7"/>
  <c r="AG4" i="7"/>
  <c r="F6" i="12"/>
  <c r="E6" i="15" s="1"/>
  <c r="E6" i="12"/>
  <c r="E5" i="15" s="1"/>
  <c r="U4" i="14"/>
  <c r="C21" i="17" s="1"/>
  <c r="AB5" i="5"/>
  <c r="D28" i="6" s="1"/>
  <c r="AF3" i="13"/>
  <c r="B32" i="16" s="1"/>
  <c r="AD5" i="13"/>
  <c r="D30" i="16" s="1"/>
  <c r="W4" i="13"/>
  <c r="C23" i="16" s="1"/>
  <c r="D3" i="13"/>
  <c r="B4" i="16" s="1"/>
  <c r="P3" i="5"/>
  <c r="B16" i="6" s="1"/>
  <c r="N4" i="13"/>
  <c r="C14" i="16" s="1"/>
  <c r="Z4" i="13"/>
  <c r="C26" i="16" s="1"/>
  <c r="D3" i="14"/>
  <c r="B4" i="17" s="1"/>
  <c r="AE3" i="14"/>
  <c r="B31" i="17" s="1"/>
  <c r="E5" i="14"/>
  <c r="D5" i="17" s="1"/>
  <c r="W5" i="13"/>
  <c r="D23" i="16" s="1"/>
  <c r="AF3" i="14"/>
  <c r="B32" i="17" s="1"/>
  <c r="AA3" i="5"/>
  <c r="B27" i="6" s="1"/>
  <c r="AF3" i="5"/>
  <c r="B32" i="6" s="1"/>
  <c r="V5" i="13"/>
  <c r="D22" i="16" s="1"/>
  <c r="R3" i="13"/>
  <c r="B18" i="16" s="1"/>
  <c r="K5" i="5"/>
  <c r="D11" i="6" s="1"/>
  <c r="P4" i="13"/>
  <c r="C16" i="16" s="1"/>
  <c r="X3" i="13"/>
  <c r="B24" i="16" s="1"/>
  <c r="U3" i="13"/>
  <c r="B21" i="16" s="1"/>
  <c r="L5" i="14"/>
  <c r="D12" i="17" s="1"/>
  <c r="I3" i="14"/>
  <c r="B9" i="17" s="1"/>
  <c r="I4" i="13"/>
  <c r="C9" i="16" s="1"/>
  <c r="I4" i="14"/>
  <c r="C9" i="17" s="1"/>
  <c r="J6" i="12"/>
  <c r="E10" i="15" s="1"/>
  <c r="I3" i="5"/>
  <c r="B9" i="6" s="1"/>
  <c r="AH4" i="12"/>
  <c r="C34" i="15" s="1"/>
  <c r="C1" i="15" s="1"/>
  <c r="D35" i="8" s="1"/>
  <c r="D40" i="8" s="1"/>
  <c r="H5" i="13"/>
  <c r="D8" i="16" s="1"/>
  <c r="O4" i="5"/>
  <c r="C15" i="6" s="1"/>
  <c r="W5" i="5"/>
  <c r="D23" i="6" s="1"/>
  <c r="J3" i="5"/>
  <c r="B10" i="6" s="1"/>
  <c r="AE4" i="5"/>
  <c r="C31" i="6" s="1"/>
  <c r="Q3" i="13"/>
  <c r="B17" i="16" s="1"/>
  <c r="D5" i="5"/>
  <c r="D4" i="6" s="1"/>
  <c r="M5" i="5"/>
  <c r="D13" i="6" s="1"/>
  <c r="Y4" i="13"/>
  <c r="C25" i="16" s="1"/>
  <c r="F5" i="13"/>
  <c r="D6" i="16" s="1"/>
  <c r="AE5" i="14"/>
  <c r="D31" i="17" s="1"/>
  <c r="G5" i="5"/>
  <c r="D7" i="6" s="1"/>
  <c r="Z3" i="13"/>
  <c r="B26" i="16" s="1"/>
  <c r="M5" i="13"/>
  <c r="D13" i="16" s="1"/>
  <c r="AF5" i="5"/>
  <c r="D32" i="6" s="1"/>
  <c r="O5" i="14"/>
  <c r="D15" i="17" s="1"/>
  <c r="Q4" i="14"/>
  <c r="C17" i="17" s="1"/>
  <c r="X3" i="14"/>
  <c r="B24" i="17" s="1"/>
  <c r="P5" i="5"/>
  <c r="D16" i="6" s="1"/>
  <c r="AG4" i="14"/>
  <c r="C33" i="17" s="1"/>
  <c r="AH5" i="12"/>
  <c r="D34" i="15" s="1"/>
  <c r="D1" i="15" s="1"/>
  <c r="E35" i="8" s="1"/>
  <c r="E40" i="8" s="1"/>
  <c r="O4" i="13"/>
  <c r="C15" i="16" s="1"/>
  <c r="AA3" i="13"/>
  <c r="B27" i="16" s="1"/>
  <c r="T5" i="5"/>
  <c r="D20" i="6" s="1"/>
  <c r="AD4" i="5"/>
  <c r="C30" i="6" s="1"/>
  <c r="D11" i="8" s="1"/>
  <c r="AB3" i="14"/>
  <c r="B28" i="17" s="1"/>
  <c r="U5" i="14"/>
  <c r="D21" i="17" s="1"/>
  <c r="H4" i="14"/>
  <c r="C8" i="17" s="1"/>
  <c r="T3" i="13"/>
  <c r="B20" i="16" s="1"/>
  <c r="G4" i="14"/>
  <c r="C7" i="17" s="1"/>
  <c r="X4" i="14"/>
  <c r="C24" i="17" s="1"/>
  <c r="Z3" i="14"/>
  <c r="B26" i="17" s="1"/>
  <c r="F4" i="5"/>
  <c r="C6" i="6" s="1"/>
  <c r="G5" i="13"/>
  <c r="D7" i="16" s="1"/>
  <c r="AC5" i="5"/>
  <c r="D29" i="6" s="1"/>
  <c r="AG4" i="5"/>
  <c r="C33" i="6" s="1"/>
  <c r="N5" i="14"/>
  <c r="D14" i="17" s="1"/>
  <c r="R3" i="5"/>
  <c r="B18" i="6" s="1"/>
  <c r="AF4" i="5"/>
  <c r="C32" i="6" s="1"/>
  <c r="R4" i="13"/>
  <c r="C18" i="16" s="1"/>
  <c r="H5" i="14"/>
  <c r="D8" i="17" s="1"/>
  <c r="J4" i="13"/>
  <c r="C10" i="16" s="1"/>
  <c r="AE5" i="13"/>
  <c r="D31" i="16" s="1"/>
  <c r="E31" i="8" s="1"/>
  <c r="X5" i="13"/>
  <c r="D24" i="16" s="1"/>
  <c r="G3" i="14"/>
  <c r="B7" i="17" s="1"/>
  <c r="R4" i="14"/>
  <c r="C18" i="17" s="1"/>
  <c r="L3" i="13"/>
  <c r="B12" i="16" s="1"/>
  <c r="AF4" i="14"/>
  <c r="C32" i="17" s="1"/>
  <c r="AB5" i="13"/>
  <c r="D28" i="16" s="1"/>
  <c r="E24" i="8" s="1"/>
  <c r="T5" i="14"/>
  <c r="D20" i="17" s="1"/>
  <c r="T5" i="13"/>
  <c r="D20" i="16" s="1"/>
  <c r="G4" i="13"/>
  <c r="C7" i="16" s="1"/>
  <c r="L5" i="13"/>
  <c r="D12" i="16" s="1"/>
  <c r="AE5" i="5"/>
  <c r="D31" i="6" s="1"/>
  <c r="N4" i="5"/>
  <c r="C14" i="6" s="1"/>
  <c r="J4" i="5"/>
  <c r="C10" i="6" s="1"/>
  <c r="X5" i="14"/>
  <c r="D24" i="17" s="1"/>
  <c r="AA5" i="13"/>
  <c r="D27" i="16" s="1"/>
  <c r="AD5" i="5"/>
  <c r="D30" i="6" s="1"/>
  <c r="E11" i="8" s="1"/>
  <c r="N5" i="13"/>
  <c r="D14" i="16" s="1"/>
  <c r="V5" i="5"/>
  <c r="D22" i="6" s="1"/>
  <c r="H3" i="13"/>
  <c r="B8" i="16" s="1"/>
  <c r="Q4" i="5"/>
  <c r="C17" i="6" s="1"/>
  <c r="U5" i="13"/>
  <c r="D21" i="16" s="1"/>
  <c r="K5" i="13"/>
  <c r="D11" i="16" s="1"/>
  <c r="AA5" i="14"/>
  <c r="D27" i="17" s="1"/>
  <c r="I4" i="5"/>
  <c r="C9" i="6" s="1"/>
  <c r="AH3" i="12"/>
  <c r="B34" i="15" s="1"/>
  <c r="W5" i="14"/>
  <c r="D23" i="17" s="1"/>
  <c r="F5" i="5"/>
  <c r="D6" i="6" s="1"/>
  <c r="AE3" i="13"/>
  <c r="B31" i="16" s="1"/>
  <c r="C31" i="8" s="1"/>
  <c r="V4" i="14"/>
  <c r="C22" i="17" s="1"/>
  <c r="AE4" i="14"/>
  <c r="C31" i="17" s="1"/>
  <c r="W4" i="14"/>
  <c r="C23" i="17" s="1"/>
  <c r="J3" i="14"/>
  <c r="B10" i="17" s="1"/>
  <c r="AC4" i="14"/>
  <c r="C29" i="17" s="1"/>
  <c r="R4" i="5"/>
  <c r="C18" i="6" s="1"/>
  <c r="J3" i="13"/>
  <c r="B10" i="16" s="1"/>
  <c r="H3" i="5"/>
  <c r="B8" i="6" s="1"/>
  <c r="O5" i="5"/>
  <c r="D15" i="6" s="1"/>
  <c r="X3" i="5"/>
  <c r="B24" i="6" s="1"/>
  <c r="E5" i="5"/>
  <c r="D5" i="6" s="1"/>
  <c r="V4" i="5"/>
  <c r="C22" i="6" s="1"/>
  <c r="X5" i="5"/>
  <c r="D24" i="6" s="1"/>
  <c r="Y4" i="14"/>
  <c r="C25" i="17" s="1"/>
  <c r="AE4" i="13"/>
  <c r="C31" i="16" s="1"/>
  <c r="D31" i="8" s="1"/>
  <c r="O4" i="14"/>
  <c r="C15" i="17" s="1"/>
  <c r="AB5" i="14"/>
  <c r="D28" i="17" s="1"/>
  <c r="S3" i="13"/>
  <c r="B19" i="16" s="1"/>
  <c r="L3" i="5"/>
  <c r="B12" i="6" s="1"/>
  <c r="V5" i="14"/>
  <c r="D22" i="17" s="1"/>
  <c r="V4" i="13"/>
  <c r="C22" i="16" s="1"/>
  <c r="H4" i="13"/>
  <c r="C8" i="16" s="1"/>
  <c r="K3" i="5"/>
  <c r="B11" i="6" s="1"/>
  <c r="Y3" i="5"/>
  <c r="B25" i="6" s="1"/>
  <c r="Q3" i="14"/>
  <c r="B17" i="17" s="1"/>
  <c r="Z3" i="5"/>
  <c r="B26" i="6" s="1"/>
  <c r="H4" i="5"/>
  <c r="C8" i="6" s="1"/>
  <c r="AG4" i="13"/>
  <c r="C33" i="16" s="1"/>
  <c r="Q4" i="13"/>
  <c r="C17" i="16" s="1"/>
  <c r="S3" i="5"/>
  <c r="B19" i="6" s="1"/>
  <c r="AG3" i="5"/>
  <c r="B33" i="6" s="1"/>
  <c r="S5" i="14"/>
  <c r="D19" i="17" s="1"/>
  <c r="AG3" i="14"/>
  <c r="B33" i="17" s="1"/>
  <c r="AA3" i="14"/>
  <c r="B27" i="17" s="1"/>
  <c r="P4" i="14"/>
  <c r="C16" i="17" s="1"/>
  <c r="J4" i="14"/>
  <c r="C10" i="17" s="1"/>
  <c r="G5" i="14"/>
  <c r="D7" i="17" s="1"/>
  <c r="R3" i="14"/>
  <c r="B18" i="17" s="1"/>
  <c r="H3" i="14"/>
  <c r="B8" i="17" s="1"/>
  <c r="G6" i="12"/>
  <c r="E7" i="15" s="1"/>
  <c r="O5" i="13"/>
  <c r="D15" i="16" s="1"/>
  <c r="AD5" i="14"/>
  <c r="D30" i="17" s="1"/>
  <c r="Z4" i="5"/>
  <c r="C26" i="6" s="1"/>
  <c r="P5" i="14"/>
  <c r="D16" i="17" s="1"/>
  <c r="F5" i="14"/>
  <c r="D6" i="17" s="1"/>
  <c r="F4" i="13"/>
  <c r="C6" i="16" s="1"/>
  <c r="K3" i="14"/>
  <c r="B11" i="17" s="1"/>
  <c r="L3" i="14"/>
  <c r="B12" i="17" s="1"/>
  <c r="Y3" i="14"/>
  <c r="B25" i="17" s="1"/>
  <c r="AF5" i="13"/>
  <c r="D32" i="16" s="1"/>
  <c r="AE3" i="5"/>
  <c r="B31" i="6" s="1"/>
  <c r="C12" i="8" s="1"/>
  <c r="E5" i="13"/>
  <c r="D5" i="16" s="1"/>
  <c r="M5" i="14"/>
  <c r="D13" i="17" s="1"/>
  <c r="AD4" i="14"/>
  <c r="C30" i="17" s="1"/>
  <c r="W4" i="5"/>
  <c r="C23" i="6" s="1"/>
  <c r="K3" i="13"/>
  <c r="B11" i="16" s="1"/>
  <c r="P5" i="13"/>
  <c r="D16" i="16" s="1"/>
  <c r="AF4" i="13"/>
  <c r="C32" i="16" s="1"/>
  <c r="H5" i="5"/>
  <c r="D8" i="6" s="1"/>
  <c r="X4" i="13"/>
  <c r="C24" i="16" s="1"/>
  <c r="AD4" i="13"/>
  <c r="C30" i="16" s="1"/>
  <c r="Q3" i="5"/>
  <c r="B17" i="6" s="1"/>
  <c r="K5" i="14"/>
  <c r="D11" i="17" s="1"/>
  <c r="AF5" i="14"/>
  <c r="D32" i="17" s="1"/>
  <c r="D5" i="14"/>
  <c r="D4" i="17" s="1"/>
  <c r="I3" i="13"/>
  <c r="B9" i="16" s="1"/>
  <c r="T3" i="5"/>
  <c r="B20" i="6" s="1"/>
  <c r="U5" i="5"/>
  <c r="D21" i="6" s="1"/>
  <c r="Y4" i="5"/>
  <c r="C25" i="6" s="1"/>
  <c r="T3" i="14"/>
  <c r="B20" i="17" s="1"/>
  <c r="S5" i="5"/>
  <c r="D19" i="6" s="1"/>
  <c r="AC5" i="13"/>
  <c r="D29" i="16" s="1"/>
  <c r="S5" i="13"/>
  <c r="D19" i="16" s="1"/>
  <c r="N4" i="14"/>
  <c r="C14" i="17" s="1"/>
  <c r="Y3" i="13"/>
  <c r="B25" i="16" s="1"/>
  <c r="AC5" i="14"/>
  <c r="D29" i="17" s="1"/>
  <c r="N5" i="5"/>
  <c r="D14" i="6" s="1"/>
  <c r="P3" i="13"/>
  <c r="B16" i="16" s="1"/>
  <c r="P4" i="5"/>
  <c r="C16" i="6" s="1"/>
  <c r="AG3" i="13"/>
  <c r="B33" i="16" s="1"/>
  <c r="AB3" i="5"/>
  <c r="B28" i="6" s="1"/>
  <c r="S3" i="14"/>
  <c r="B19" i="17" s="1"/>
  <c r="AA5" i="5"/>
  <c r="D27" i="6" s="1"/>
  <c r="Z4" i="14"/>
  <c r="C26" i="17" s="1"/>
  <c r="O3" i="14"/>
  <c r="B15" i="17" s="1"/>
  <c r="D3" i="5"/>
  <c r="B4" i="6" s="1"/>
  <c r="F4" i="14"/>
  <c r="C6" i="17" s="1"/>
  <c r="E4" i="14"/>
  <c r="C5" i="17" s="1"/>
  <c r="C38" i="17" s="1"/>
  <c r="D17" i="8" s="1"/>
  <c r="G4" i="5"/>
  <c r="C7" i="6" s="1"/>
  <c r="D5" i="13"/>
  <c r="D4" i="16" s="1"/>
  <c r="L5" i="5"/>
  <c r="D12" i="6" s="1"/>
  <c r="P6" i="12"/>
  <c r="E16" i="15" s="1"/>
  <c r="N6" i="12"/>
  <c r="E14" i="15" s="1"/>
  <c r="P6" i="14"/>
  <c r="E16" i="17" s="1"/>
  <c r="L6" i="12"/>
  <c r="E12" i="15" s="1"/>
  <c r="O6" i="14"/>
  <c r="E15" i="17" s="1"/>
  <c r="O6" i="12"/>
  <c r="E15" i="15" s="1"/>
  <c r="M6" i="12"/>
  <c r="E13" i="15" s="1"/>
  <c r="Q6" i="12"/>
  <c r="E17" i="15" s="1"/>
  <c r="I6" i="12"/>
  <c r="E9" i="15" s="1"/>
  <c r="D6" i="12"/>
  <c r="E4" i="15" s="1"/>
  <c r="H6" i="14"/>
  <c r="E8" i="17" s="1"/>
  <c r="R6" i="12"/>
  <c r="E18" i="15" s="1"/>
  <c r="S6" i="14"/>
  <c r="E19" i="17" s="1"/>
  <c r="S6" i="12"/>
  <c r="E19" i="15" s="1"/>
  <c r="G6" i="14"/>
  <c r="E7" i="17" s="1"/>
  <c r="H6" i="12"/>
  <c r="E8" i="15" s="1"/>
  <c r="E6" i="13"/>
  <c r="E5" i="16" s="1"/>
  <c r="L6" i="14"/>
  <c r="E12" i="17" s="1"/>
  <c r="J6" i="13"/>
  <c r="E10" i="16" s="1"/>
  <c r="L6" i="13"/>
  <c r="E12" i="16" s="1"/>
  <c r="F6" i="14"/>
  <c r="E6" i="17" s="1"/>
  <c r="F6" i="13"/>
  <c r="E6" i="16" s="1"/>
  <c r="E6" i="14"/>
  <c r="E5" i="17" s="1"/>
  <c r="D6" i="13"/>
  <c r="E4" i="16" s="1"/>
  <c r="S6" i="13"/>
  <c r="E19" i="16" s="1"/>
  <c r="M6" i="14"/>
  <c r="E13" i="17" s="1"/>
  <c r="M6" i="13"/>
  <c r="E13" i="16" s="1"/>
  <c r="AA6" i="13"/>
  <c r="E27" i="16" s="1"/>
  <c r="T6" i="14"/>
  <c r="E20" i="17" s="1"/>
  <c r="R6" i="14"/>
  <c r="E18" i="17" s="1"/>
  <c r="R6" i="13"/>
  <c r="E18" i="16" s="1"/>
  <c r="Y6" i="13"/>
  <c r="E25" i="16" s="1"/>
  <c r="Q6" i="14"/>
  <c r="E17" i="17" s="1"/>
  <c r="I6" i="14"/>
  <c r="E9" i="17" s="1"/>
  <c r="N6" i="13"/>
  <c r="E14" i="16" s="1"/>
  <c r="Q6" i="13"/>
  <c r="E17" i="16" s="1"/>
  <c r="J6" i="14"/>
  <c r="E10" i="17" s="1"/>
  <c r="N6" i="14"/>
  <c r="E14" i="17" s="1"/>
  <c r="T6" i="13"/>
  <c r="E20" i="16" s="1"/>
  <c r="I6" i="13"/>
  <c r="E9" i="16" s="1"/>
  <c r="D6" i="14"/>
  <c r="E4" i="17" s="1"/>
  <c r="U3" i="2"/>
  <c r="B21" i="3" s="1"/>
  <c r="B21" i="4" s="1"/>
  <c r="AC3" i="2"/>
  <c r="B29" i="3" s="1"/>
  <c r="B29" i="4" s="1"/>
  <c r="E3" i="2" l="1"/>
  <c r="B5" i="3" s="1"/>
  <c r="B5" i="4" s="1"/>
  <c r="AD6" i="14"/>
  <c r="E30" i="17" s="1"/>
  <c r="E25" i="8"/>
  <c r="F38" i="8"/>
  <c r="D12" i="8"/>
  <c r="E12" i="8"/>
  <c r="D25" i="8"/>
  <c r="F37" i="8"/>
  <c r="F39" i="8"/>
  <c r="F25" i="8"/>
  <c r="AB3" i="12"/>
  <c r="B28" i="15" s="1"/>
  <c r="CN1" i="7"/>
  <c r="CN9" i="7" s="1"/>
  <c r="CM1" i="7"/>
  <c r="CM9" i="7" s="1"/>
  <c r="B38" i="17"/>
  <c r="C17" i="8" s="1"/>
  <c r="AF3" i="7"/>
  <c r="E38" i="16"/>
  <c r="BL3" i="7"/>
  <c r="D38" i="17"/>
  <c r="E17" i="8" s="1"/>
  <c r="AH3" i="7"/>
  <c r="B38" i="16"/>
  <c r="BI3" i="7"/>
  <c r="E38" i="15"/>
  <c r="CO3" i="7"/>
  <c r="D38" i="16"/>
  <c r="BK3" i="7"/>
  <c r="C3" i="7"/>
  <c r="B38" i="6"/>
  <c r="C8" i="8" s="1"/>
  <c r="D38" i="6"/>
  <c r="E8" i="8" s="1"/>
  <c r="E3" i="7"/>
  <c r="E38" i="17"/>
  <c r="F17" i="8" s="1"/>
  <c r="AI3" i="7"/>
  <c r="Y6" i="14"/>
  <c r="E25" i="17" s="1"/>
  <c r="U6" i="13"/>
  <c r="E21" i="16" s="1"/>
  <c r="K6" i="14"/>
  <c r="E11" i="17" s="1"/>
  <c r="K6" i="13"/>
  <c r="E11" i="16" s="1"/>
  <c r="AC6" i="14"/>
  <c r="E29" i="17" s="1"/>
  <c r="AA6" i="14"/>
  <c r="E27" i="17" s="1"/>
  <c r="V6" i="14"/>
  <c r="E22" i="17" s="1"/>
  <c r="M5" i="2"/>
  <c r="D13" i="3" s="1"/>
  <c r="D13" i="4" s="1"/>
  <c r="AB3" i="13"/>
  <c r="B28" i="16" s="1"/>
  <c r="C24" i="8" s="1"/>
  <c r="AD6" i="13"/>
  <c r="E30" i="16" s="1"/>
  <c r="Z6" i="14"/>
  <c r="E26" i="17" s="1"/>
  <c r="AG6" i="14"/>
  <c r="E33" i="17" s="1"/>
  <c r="M3" i="2"/>
  <c r="B13" i="3" s="1"/>
  <c r="B13" i="4" s="1"/>
  <c r="AH4" i="14"/>
  <c r="C34" i="17" s="1"/>
  <c r="C1" i="17" s="1"/>
  <c r="AH5" i="14"/>
  <c r="D34" i="17" s="1"/>
  <c r="D1" i="17" s="1"/>
  <c r="D5" i="2"/>
  <c r="D4" i="3" s="1"/>
  <c r="AH5" i="5"/>
  <c r="D34" i="6" s="1"/>
  <c r="D1" i="6" s="1"/>
  <c r="E7" i="8" s="1"/>
  <c r="E13" i="8" s="1"/>
  <c r="C3" i="2"/>
  <c r="B3" i="3" s="1"/>
  <c r="Z3" i="2"/>
  <c r="B26" i="3" s="1"/>
  <c r="B26" i="4" s="1"/>
  <c r="H3" i="2"/>
  <c r="B8" i="3" s="1"/>
  <c r="B8" i="4" s="1"/>
  <c r="AH3" i="5"/>
  <c r="B34" i="6" s="1"/>
  <c r="K3" i="2"/>
  <c r="B11" i="3" s="1"/>
  <c r="B11" i="4" s="1"/>
  <c r="P3" i="2"/>
  <c r="B16" i="3" s="1"/>
  <c r="B16" i="4" s="1"/>
  <c r="AE3" i="2"/>
  <c r="B31" i="3" s="1"/>
  <c r="B31" i="4" s="1"/>
  <c r="R3" i="2"/>
  <c r="B18" i="3" s="1"/>
  <c r="B18" i="4" s="1"/>
  <c r="AH3" i="14"/>
  <c r="B34" i="17" s="1"/>
  <c r="B1" i="17" s="1"/>
  <c r="W3" i="2"/>
  <c r="B23" i="3" s="1"/>
  <c r="B23" i="4" s="1"/>
  <c r="AB3" i="2"/>
  <c r="B28" i="3" s="1"/>
  <c r="J3" i="2"/>
  <c r="B10" i="3" s="1"/>
  <c r="B10" i="4" s="1"/>
  <c r="AG3" i="2"/>
  <c r="B33" i="3" s="1"/>
  <c r="B33" i="4" s="1"/>
  <c r="O3" i="2"/>
  <c r="B15" i="3" s="1"/>
  <c r="B15" i="4" s="1"/>
  <c r="AD3" i="2"/>
  <c r="B30" i="3" s="1"/>
  <c r="B30" i="4" s="1"/>
  <c r="T3" i="2"/>
  <c r="B20" i="3" s="1"/>
  <c r="B20" i="4" s="1"/>
  <c r="Y3" i="2"/>
  <c r="B25" i="3" s="1"/>
  <c r="G3" i="2"/>
  <c r="B7" i="3" s="1"/>
  <c r="B7" i="4" s="1"/>
  <c r="V3" i="2"/>
  <c r="B22" i="3" s="1"/>
  <c r="B22" i="4" s="1"/>
  <c r="L3" i="2"/>
  <c r="B12" i="3" s="1"/>
  <c r="B12" i="4" s="1"/>
  <c r="B3" i="2"/>
  <c r="B36" i="3" s="1"/>
  <c r="Q3" i="2"/>
  <c r="B17" i="3" s="1"/>
  <c r="B17" i="4" s="1"/>
  <c r="AH3" i="13"/>
  <c r="B34" i="16" s="1"/>
  <c r="N3" i="2"/>
  <c r="B14" i="3" s="1"/>
  <c r="B14" i="4" s="1"/>
  <c r="D3" i="2"/>
  <c r="B4" i="3" s="1"/>
  <c r="AA3" i="2"/>
  <c r="B27" i="3" s="1"/>
  <c r="B27" i="4" s="1"/>
  <c r="I3" i="2"/>
  <c r="B9" i="3" s="1"/>
  <c r="B9" i="4" s="1"/>
  <c r="AF3" i="2"/>
  <c r="B32" i="3" s="1"/>
  <c r="B32" i="4" s="1"/>
  <c r="F3" i="2"/>
  <c r="B6" i="3" s="1"/>
  <c r="B6" i="4" s="1"/>
  <c r="S3" i="2"/>
  <c r="B19" i="3" s="1"/>
  <c r="B19" i="4" s="1"/>
  <c r="X3" i="2"/>
  <c r="B24" i="3" s="1"/>
  <c r="B24" i="4" s="1"/>
  <c r="I4" i="2"/>
  <c r="C9" i="3" s="1"/>
  <c r="C9" i="4" s="1"/>
  <c r="AF4" i="2"/>
  <c r="C32" i="3" s="1"/>
  <c r="C32" i="4" s="1"/>
  <c r="V4" i="2"/>
  <c r="C22" i="3" s="1"/>
  <c r="C22" i="4" s="1"/>
  <c r="AA4" i="2"/>
  <c r="C27" i="3" s="1"/>
  <c r="C27" i="4" s="1"/>
  <c r="N4" i="2"/>
  <c r="C14" i="3" s="1"/>
  <c r="C14" i="4" s="1"/>
  <c r="AC4" i="2"/>
  <c r="C29" i="3" s="1"/>
  <c r="C29" i="4" s="1"/>
  <c r="S4" i="2"/>
  <c r="C19" i="3" s="1"/>
  <c r="C19" i="4" s="1"/>
  <c r="P4" i="2"/>
  <c r="C16" i="3" s="1"/>
  <c r="C16" i="4" s="1"/>
  <c r="F4" i="2"/>
  <c r="C6" i="3" s="1"/>
  <c r="C6" i="4" s="1"/>
  <c r="U4" i="2"/>
  <c r="C21" i="3" s="1"/>
  <c r="C21" i="4" s="1"/>
  <c r="K4" i="2"/>
  <c r="C11" i="3" s="1"/>
  <c r="C11" i="4" s="1"/>
  <c r="H4" i="2"/>
  <c r="C8" i="3" s="1"/>
  <c r="C8" i="4" s="1"/>
  <c r="M4" i="2"/>
  <c r="C13" i="3" s="1"/>
  <c r="C13" i="4" s="1"/>
  <c r="AE4" i="2"/>
  <c r="C31" i="3" s="1"/>
  <c r="C31" i="4" s="1"/>
  <c r="E4" i="2"/>
  <c r="C5" i="3" s="1"/>
  <c r="C5" i="4" s="1"/>
  <c r="AB4" i="2"/>
  <c r="C28" i="3" s="1"/>
  <c r="C28" i="4" s="1"/>
  <c r="Z4" i="2"/>
  <c r="C26" i="3" s="1"/>
  <c r="C26" i="4" s="1"/>
  <c r="R4" i="2"/>
  <c r="C18" i="3" s="1"/>
  <c r="C18" i="4" s="1"/>
  <c r="AG4" i="2"/>
  <c r="C33" i="3" s="1"/>
  <c r="C33" i="4" s="1"/>
  <c r="W4" i="2"/>
  <c r="C23" i="3" s="1"/>
  <c r="C23" i="4" s="1"/>
  <c r="T4" i="2"/>
  <c r="C20" i="3" s="1"/>
  <c r="C20" i="4" s="1"/>
  <c r="J4" i="2"/>
  <c r="C10" i="3" s="1"/>
  <c r="C10" i="4" s="1"/>
  <c r="Y4" i="2"/>
  <c r="C25" i="3" s="1"/>
  <c r="O4" i="2"/>
  <c r="C15" i="3" s="1"/>
  <c r="C15" i="4" s="1"/>
  <c r="L4" i="2"/>
  <c r="C12" i="3" s="1"/>
  <c r="C12" i="4" s="1"/>
  <c r="Q4" i="2"/>
  <c r="C17" i="3" s="1"/>
  <c r="C17" i="4" s="1"/>
  <c r="G4" i="2"/>
  <c r="C7" i="3" s="1"/>
  <c r="C7" i="4" s="1"/>
  <c r="AD4" i="2"/>
  <c r="C30" i="3" s="1"/>
  <c r="C30" i="4" s="1"/>
  <c r="D4" i="2"/>
  <c r="C4" i="3" s="1"/>
  <c r="AB5" i="2"/>
  <c r="D28" i="3" s="1"/>
  <c r="D28" i="4" s="1"/>
  <c r="H5" i="2"/>
  <c r="D8" i="3" s="1"/>
  <c r="D8" i="4" s="1"/>
  <c r="AE5" i="2"/>
  <c r="D31" i="3" s="1"/>
  <c r="D31" i="4" s="1"/>
  <c r="E5" i="2"/>
  <c r="D5" i="3" s="1"/>
  <c r="D5" i="4" s="1"/>
  <c r="T5" i="2"/>
  <c r="D20" i="3" s="1"/>
  <c r="D20" i="4" s="1"/>
  <c r="Z5" i="2"/>
  <c r="D26" i="3" s="1"/>
  <c r="D26" i="4" s="1"/>
  <c r="W5" i="2"/>
  <c r="D23" i="3" s="1"/>
  <c r="D23" i="4" s="1"/>
  <c r="L5" i="2"/>
  <c r="D12" i="3" s="1"/>
  <c r="D12" i="4" s="1"/>
  <c r="R5" i="2"/>
  <c r="D18" i="3" s="1"/>
  <c r="D18" i="4" s="1"/>
  <c r="O5" i="2"/>
  <c r="D15" i="3" s="1"/>
  <c r="D15" i="4" s="1"/>
  <c r="J5" i="2"/>
  <c r="D10" i="3" s="1"/>
  <c r="D10" i="4" s="1"/>
  <c r="G5" i="2"/>
  <c r="D7" i="3" s="1"/>
  <c r="D7" i="4" s="1"/>
  <c r="Y5" i="2"/>
  <c r="D25" i="3" s="1"/>
  <c r="AD5" i="2"/>
  <c r="D30" i="3" s="1"/>
  <c r="D30" i="4" s="1"/>
  <c r="AA5" i="2"/>
  <c r="D27" i="3" s="1"/>
  <c r="D27" i="4" s="1"/>
  <c r="Q5" i="2"/>
  <c r="D17" i="3" s="1"/>
  <c r="D17" i="4" s="1"/>
  <c r="AF5" i="2"/>
  <c r="D32" i="3" s="1"/>
  <c r="D32" i="4" s="1"/>
  <c r="V5" i="2"/>
  <c r="D22" i="3" s="1"/>
  <c r="D22" i="4" s="1"/>
  <c r="AC5" i="2"/>
  <c r="D29" i="3" s="1"/>
  <c r="D29" i="4" s="1"/>
  <c r="S5" i="2"/>
  <c r="D19" i="3" s="1"/>
  <c r="D19" i="4" s="1"/>
  <c r="I5" i="2"/>
  <c r="D9" i="3" s="1"/>
  <c r="D9" i="4" s="1"/>
  <c r="X5" i="2"/>
  <c r="D24" i="3" s="1"/>
  <c r="D24" i="4" s="1"/>
  <c r="N5" i="2"/>
  <c r="D14" i="3" s="1"/>
  <c r="D14" i="4" s="1"/>
  <c r="U5" i="2"/>
  <c r="D21" i="3" s="1"/>
  <c r="D21" i="4" s="1"/>
  <c r="K5" i="2"/>
  <c r="D11" i="3" s="1"/>
  <c r="D11" i="4" s="1"/>
  <c r="P5" i="2"/>
  <c r="D16" i="3" s="1"/>
  <c r="D16" i="4" s="1"/>
  <c r="F5" i="2"/>
  <c r="D6" i="3" s="1"/>
  <c r="D6" i="4" s="1"/>
  <c r="AG6" i="13"/>
  <c r="E33" i="16" s="1"/>
  <c r="V6" i="13"/>
  <c r="E22" i="16" s="1"/>
  <c r="Z6" i="13"/>
  <c r="E26" i="16" s="1"/>
  <c r="AC6" i="13"/>
  <c r="E29" i="16" s="1"/>
  <c r="X6" i="14"/>
  <c r="E24" i="17" s="1"/>
  <c r="U6" i="12"/>
  <c r="E21" i="15" s="1"/>
  <c r="AD6" i="12"/>
  <c r="E30" i="15" s="1"/>
  <c r="Y6" i="12"/>
  <c r="E25" i="15" s="1"/>
  <c r="AF6" i="12"/>
  <c r="E32" i="15" s="1"/>
  <c r="W6" i="12"/>
  <c r="E23" i="15" s="1"/>
  <c r="V6" i="12"/>
  <c r="E22" i="15" s="1"/>
  <c r="AE6" i="12"/>
  <c r="E31" i="15" s="1"/>
  <c r="AE6" i="14"/>
  <c r="E31" i="17" s="1"/>
  <c r="AG6" i="12"/>
  <c r="E33" i="15" s="1"/>
  <c r="AF6" i="14"/>
  <c r="E32" i="17" s="1"/>
  <c r="U6" i="14"/>
  <c r="E21" i="17" s="1"/>
  <c r="X6" i="12"/>
  <c r="E24" i="15" s="1"/>
  <c r="W6" i="13"/>
  <c r="E23" i="16" s="1"/>
  <c r="Z6" i="12"/>
  <c r="E26" i="15" s="1"/>
  <c r="AC6" i="12"/>
  <c r="E29" i="15" s="1"/>
  <c r="AF6" i="13"/>
  <c r="E32" i="16" s="1"/>
  <c r="K6" i="12"/>
  <c r="E11" i="15" s="1"/>
  <c r="AE6" i="13"/>
  <c r="E31" i="16" s="1"/>
  <c r="F31" i="8" s="1"/>
  <c r="W6" i="14"/>
  <c r="E23" i="17" s="1"/>
  <c r="AA6" i="12"/>
  <c r="E27" i="15" s="1"/>
  <c r="O6" i="5"/>
  <c r="E15" i="6" s="1"/>
  <c r="J6" i="5"/>
  <c r="E10" i="6" s="1"/>
  <c r="T6" i="5"/>
  <c r="E20" i="6" s="1"/>
  <c r="S6" i="5"/>
  <c r="E19" i="6" s="1"/>
  <c r="K6" i="5"/>
  <c r="E11" i="6" s="1"/>
  <c r="W6" i="5"/>
  <c r="E23" i="6" s="1"/>
  <c r="H6" i="5"/>
  <c r="E8" i="6" s="1"/>
  <c r="R6" i="5"/>
  <c r="E18" i="6" s="1"/>
  <c r="P6" i="5"/>
  <c r="E16" i="6" s="1"/>
  <c r="Z6" i="5"/>
  <c r="E26" i="6" s="1"/>
  <c r="E6" i="5"/>
  <c r="E5" i="6" s="1"/>
  <c r="F6" i="5"/>
  <c r="E6" i="6" s="1"/>
  <c r="X6" i="5"/>
  <c r="E24" i="6" s="1"/>
  <c r="M6" i="5"/>
  <c r="E13" i="6" s="1"/>
  <c r="N6" i="5"/>
  <c r="E14" i="6" s="1"/>
  <c r="I6" i="5"/>
  <c r="E9" i="6" s="1"/>
  <c r="U6" i="5"/>
  <c r="E21" i="6" s="1"/>
  <c r="V6" i="5"/>
  <c r="E22" i="6" s="1"/>
  <c r="AA6" i="5"/>
  <c r="E27" i="6" s="1"/>
  <c r="Q6" i="5"/>
  <c r="E17" i="6" s="1"/>
  <c r="AC6" i="5"/>
  <c r="E29" i="6" s="1"/>
  <c r="Y6" i="5"/>
  <c r="E25" i="6" s="1"/>
  <c r="D6" i="5"/>
  <c r="E4" i="6" s="1"/>
  <c r="G6" i="5"/>
  <c r="E7" i="6" s="1"/>
  <c r="L6" i="5"/>
  <c r="E12" i="6" s="1"/>
  <c r="H6" i="2"/>
  <c r="E8" i="3" s="1"/>
  <c r="W6" i="2"/>
  <c r="E23" i="3" s="1"/>
  <c r="E23" i="4" s="1"/>
  <c r="AF6" i="2"/>
  <c r="E32" i="3" s="1"/>
  <c r="X6" i="2"/>
  <c r="E24" i="3" s="1"/>
  <c r="E24" i="4" s="1"/>
  <c r="P6" i="2"/>
  <c r="E16" i="3" s="1"/>
  <c r="E16" i="4" s="1"/>
  <c r="V6" i="2"/>
  <c r="E22" i="3" s="1"/>
  <c r="AE6" i="2"/>
  <c r="E31" i="3" s="1"/>
  <c r="AD6" i="2"/>
  <c r="E30" i="3" s="1"/>
  <c r="AB6" i="2"/>
  <c r="E28" i="3" s="1"/>
  <c r="S6" i="2"/>
  <c r="E19" i="3" s="1"/>
  <c r="E19" i="4" s="1"/>
  <c r="T6" i="2"/>
  <c r="E20" i="3" s="1"/>
  <c r="E20" i="4" s="1"/>
  <c r="K6" i="2"/>
  <c r="E11" i="3" s="1"/>
  <c r="O6" i="2"/>
  <c r="E15" i="3" s="1"/>
  <c r="E15" i="4" s="1"/>
  <c r="N6" i="2"/>
  <c r="E14" i="3" s="1"/>
  <c r="L6" i="2"/>
  <c r="E12" i="3" s="1"/>
  <c r="E12" i="4" s="1"/>
  <c r="AG6" i="2"/>
  <c r="E33" i="3" s="1"/>
  <c r="G6" i="2"/>
  <c r="E7" i="3" s="1"/>
  <c r="E7" i="4" s="1"/>
  <c r="F6" i="2"/>
  <c r="E6" i="3" s="1"/>
  <c r="E6" i="4" s="1"/>
  <c r="AC6" i="2"/>
  <c r="E29" i="3" s="1"/>
  <c r="D6" i="2"/>
  <c r="E4" i="3" s="1"/>
  <c r="Y6" i="2"/>
  <c r="E25" i="3" s="1"/>
  <c r="U6" i="2"/>
  <c r="E21" i="3" s="1"/>
  <c r="E21" i="4" s="1"/>
  <c r="Q6" i="2"/>
  <c r="E17" i="3" s="1"/>
  <c r="E17" i="4" s="1"/>
  <c r="M6" i="2"/>
  <c r="E13" i="3" s="1"/>
  <c r="E13" i="4" s="1"/>
  <c r="Z6" i="2"/>
  <c r="E26" i="3" s="1"/>
  <c r="I6" i="2"/>
  <c r="E9" i="3" s="1"/>
  <c r="E9" i="4" s="1"/>
  <c r="E6" i="2"/>
  <c r="E5" i="3" s="1"/>
  <c r="R6" i="2"/>
  <c r="E18" i="3" s="1"/>
  <c r="E18" i="4" s="1"/>
  <c r="AA6" i="2"/>
  <c r="E27" i="3" s="1"/>
  <c r="J6" i="2"/>
  <c r="E10" i="3" s="1"/>
  <c r="E26" i="4" l="1"/>
  <c r="B1" i="15"/>
  <c r="C35" i="8" s="1"/>
  <c r="C36" i="8"/>
  <c r="E10" i="4"/>
  <c r="E11" i="4"/>
  <c r="E22" i="4"/>
  <c r="E8" i="4"/>
  <c r="E14" i="4"/>
  <c r="E29" i="4"/>
  <c r="E5" i="4"/>
  <c r="E27" i="4"/>
  <c r="B28" i="4"/>
  <c r="C4" i="13"/>
  <c r="C3" i="16" s="1"/>
  <c r="BJ4" i="7" s="1"/>
  <c r="B4" i="13"/>
  <c r="C36" i="16" s="1"/>
  <c r="C4" i="2"/>
  <c r="C3" i="3" s="1"/>
  <c r="B6" i="5"/>
  <c r="E36" i="6" s="1"/>
  <c r="B4" i="5"/>
  <c r="C36" i="6" s="1"/>
  <c r="X4" i="5"/>
  <c r="C24" i="6" s="1"/>
  <c r="B4" i="2"/>
  <c r="C36" i="3" s="1"/>
  <c r="X4" i="2"/>
  <c r="C24" i="3" s="1"/>
  <c r="B6" i="14"/>
  <c r="E36" i="17" s="1"/>
  <c r="E1" i="7"/>
  <c r="E9" i="7" s="1"/>
  <c r="AF1" i="7"/>
  <c r="AF9" i="7" s="1"/>
  <c r="C16" i="8"/>
  <c r="C20" i="8" s="1"/>
  <c r="E16" i="8"/>
  <c r="E20" i="8" s="1"/>
  <c r="AH1" i="7"/>
  <c r="AH9" i="7" s="1"/>
  <c r="D16" i="8"/>
  <c r="D20" i="8" s="1"/>
  <c r="AG1" i="7"/>
  <c r="AG9" i="7" s="1"/>
  <c r="E4" i="4"/>
  <c r="E38" i="3"/>
  <c r="B38" i="3"/>
  <c r="B4" i="4"/>
  <c r="D25" i="4"/>
  <c r="C25" i="4"/>
  <c r="B25" i="4"/>
  <c r="D4" i="4"/>
  <c r="D38" i="3"/>
  <c r="B1" i="16"/>
  <c r="C4" i="4"/>
  <c r="C38" i="3"/>
  <c r="B3" i="4"/>
  <c r="E25" i="4"/>
  <c r="F3" i="7"/>
  <c r="E38" i="6"/>
  <c r="F8" i="8" s="1"/>
  <c r="B1" i="6"/>
  <c r="C7" i="8" s="1"/>
  <c r="C13" i="8" s="1"/>
  <c r="AH3" i="2"/>
  <c r="B34" i="3" s="1"/>
  <c r="B34" i="4" s="1"/>
  <c r="AH6" i="12"/>
  <c r="E34" i="15" s="1"/>
  <c r="AB6" i="13"/>
  <c r="E28" i="16" s="1"/>
  <c r="F24" i="8" s="1"/>
  <c r="AB6" i="14"/>
  <c r="E28" i="17" s="1"/>
  <c r="AB6" i="5"/>
  <c r="E28" i="6" s="1"/>
  <c r="AB6" i="12"/>
  <c r="E28" i="15" s="1"/>
  <c r="F36" i="8" s="1"/>
  <c r="C40" i="8" l="1"/>
  <c r="CL1" i="7"/>
  <c r="CL9" i="7" s="1"/>
  <c r="AH4" i="13"/>
  <c r="C34" i="16" s="1"/>
  <c r="C1" i="16" s="1"/>
  <c r="D23" i="8" s="1"/>
  <c r="D32" i="8" s="1"/>
  <c r="C3" i="4"/>
  <c r="C24" i="4"/>
  <c r="E1" i="15"/>
  <c r="F35" i="8" s="1"/>
  <c r="F40" i="8" s="1"/>
  <c r="B5" i="13"/>
  <c r="D36" i="16" s="1"/>
  <c r="AG5" i="13"/>
  <c r="D33" i="16" s="1"/>
  <c r="AG5" i="2"/>
  <c r="D33" i="3" s="1"/>
  <c r="C5" i="2"/>
  <c r="D3" i="3" s="1"/>
  <c r="AH4" i="5"/>
  <c r="C34" i="6" s="1"/>
  <c r="C1" i="6" s="1"/>
  <c r="D7" i="8" s="1"/>
  <c r="D13" i="8" s="1"/>
  <c r="C6" i="13"/>
  <c r="E3" i="16" s="1"/>
  <c r="BL4" i="7" s="1"/>
  <c r="B6" i="13"/>
  <c r="E36" i="16" s="1"/>
  <c r="C6" i="2"/>
  <c r="E3" i="3" s="1"/>
  <c r="B6" i="2"/>
  <c r="E36" i="3" s="1"/>
  <c r="AH6" i="14"/>
  <c r="E34" i="17" s="1"/>
  <c r="C6" i="14"/>
  <c r="E3" i="17" s="1"/>
  <c r="AH6" i="5"/>
  <c r="E34" i="6" s="1"/>
  <c r="C6" i="5"/>
  <c r="E3" i="6" s="1"/>
  <c r="AH4" i="2"/>
  <c r="C34" i="3" s="1"/>
  <c r="B1" i="3"/>
  <c r="C1" i="7"/>
  <c r="C9" i="7" s="1"/>
  <c r="C23" i="8"/>
  <c r="C32" i="8" s="1"/>
  <c r="BI1" i="7"/>
  <c r="BI9" i="7" s="1"/>
  <c r="E28" i="4"/>
  <c r="B1" i="4"/>
  <c r="AG6" i="5"/>
  <c r="E33" i="6" s="1"/>
  <c r="E33" i="4" s="1"/>
  <c r="AF6" i="5"/>
  <c r="E32" i="6" s="1"/>
  <c r="E32" i="4" s="1"/>
  <c r="AD6" i="5"/>
  <c r="E30" i="6" s="1"/>
  <c r="AE6" i="5"/>
  <c r="E31" i="6" s="1"/>
  <c r="F12" i="8" s="1"/>
  <c r="E30" i="4" l="1"/>
  <c r="F11" i="8"/>
  <c r="F4" i="7"/>
  <c r="F9" i="8"/>
  <c r="CO1" i="7"/>
  <c r="CO9" i="7" s="1"/>
  <c r="BJ1" i="7"/>
  <c r="BJ9" i="7" s="1"/>
  <c r="AI4" i="7"/>
  <c r="E3" i="4"/>
  <c r="D33" i="4"/>
  <c r="C34" i="4"/>
  <c r="C1" i="4" s="1"/>
  <c r="AH5" i="2"/>
  <c r="D34" i="3" s="1"/>
  <c r="C1" i="3"/>
  <c r="D1" i="7"/>
  <c r="D9" i="7" s="1"/>
  <c r="B5" i="2"/>
  <c r="D36" i="3" s="1"/>
  <c r="AH6" i="2"/>
  <c r="E34" i="3" s="1"/>
  <c r="E1" i="3" s="1"/>
  <c r="AH6" i="13"/>
  <c r="E34" i="16" s="1"/>
  <c r="E1" i="16" s="1"/>
  <c r="F23" i="8" s="1"/>
  <c r="F32" i="8" s="1"/>
  <c r="AH5" i="13"/>
  <c r="D34" i="16" s="1"/>
  <c r="C5" i="13"/>
  <c r="D3" i="16" s="1"/>
  <c r="BK4" i="7" s="1"/>
  <c r="E1" i="17"/>
  <c r="E31" i="4"/>
  <c r="E1" i="6"/>
  <c r="F7" i="8" s="1"/>
  <c r="F13" i="8" s="1"/>
  <c r="D1" i="16" l="1"/>
  <c r="E23" i="8" s="1"/>
  <c r="E32" i="8" s="1"/>
  <c r="BL1" i="7"/>
  <c r="BL9" i="7" s="1"/>
  <c r="AI1" i="7"/>
  <c r="AI9" i="7" s="1"/>
  <c r="F16" i="8"/>
  <c r="F20" i="8" s="1"/>
  <c r="D3" i="4"/>
  <c r="E34" i="4"/>
  <c r="E1" i="4" s="1"/>
  <c r="D34" i="4"/>
  <c r="D1" i="3"/>
  <c r="F1" i="7"/>
  <c r="F9" i="7" s="1"/>
  <c r="BK1" i="7" l="1"/>
  <c r="BK9" i="7" s="1"/>
  <c r="D1" i="4"/>
</calcChain>
</file>

<file path=xl/sharedStrings.xml><?xml version="1.0" encoding="utf-8"?>
<sst xmlns="http://schemas.openxmlformats.org/spreadsheetml/2006/main" count="116" uniqueCount="73">
  <si>
    <t>Rest of world</t>
  </si>
  <si>
    <t>World</t>
  </si>
  <si>
    <t>Natural rubber in other forms</t>
  </si>
  <si>
    <t>Technically specified natural rubber (TSNR)</t>
  </si>
  <si>
    <t>Natural rubber in smoked sheets</t>
  </si>
  <si>
    <t>Natural rubber latex, including prevulcanised</t>
  </si>
  <si>
    <t>Definitions</t>
  </si>
  <si>
    <t xml:space="preserve"> Rest of World </t>
  </si>
  <si>
    <t xml:space="preserve"> World </t>
  </si>
  <si>
    <t>Unit of measure:  weight (million tonnes)</t>
  </si>
  <si>
    <t>Source:  based on UN Comtrade</t>
  </si>
  <si>
    <t>Rest of World</t>
  </si>
  <si>
    <t>HK&lt;China</t>
  </si>
  <si>
    <t>China&lt;HK</t>
  </si>
  <si>
    <t>Intra-EU</t>
  </si>
  <si>
    <t>EU-28?</t>
  </si>
  <si>
    <t>Viet Nam</t>
  </si>
  <si>
    <t>USA</t>
  </si>
  <si>
    <t>Ukraine</t>
  </si>
  <si>
    <t>Turkey</t>
  </si>
  <si>
    <t>Singapore</t>
  </si>
  <si>
    <t>Malaysia</t>
  </si>
  <si>
    <t>Japan</t>
  </si>
  <si>
    <t>Iran</t>
  </si>
  <si>
    <t>Indonesia</t>
  </si>
  <si>
    <t>India</t>
  </si>
  <si>
    <t>Brazil</t>
  </si>
  <si>
    <t>Belarus</t>
  </si>
  <si>
    <t>Hong Kong</t>
  </si>
  <si>
    <t>China</t>
  </si>
  <si>
    <t>EU-28</t>
  </si>
  <si>
    <t>Partner Code</t>
  </si>
  <si>
    <t>Reporter Code</t>
  </si>
  <si>
    <t>Estimation Code</t>
  </si>
  <si>
    <t>Value</t>
  </si>
  <si>
    <t>Netweight (kg)</t>
  </si>
  <si>
    <t>Supplementary Quantity</t>
  </si>
  <si>
    <t>Quantity Unit Code</t>
  </si>
  <si>
    <t>Commodity Code</t>
  </si>
  <si>
    <t>Classification</t>
  </si>
  <si>
    <t>Trade Flow Code</t>
  </si>
  <si>
    <t>Year</t>
  </si>
  <si>
    <t>Export value (US$ million, cif, nominal)</t>
  </si>
  <si>
    <t>Net weight ('000 tonne)</t>
  </si>
  <si>
    <t>]</t>
  </si>
  <si>
    <t>Mexico</t>
  </si>
  <si>
    <t>Russian Federation</t>
  </si>
  <si>
    <t>Korea, South</t>
  </si>
  <si>
    <t>Argentina</t>
  </si>
  <si>
    <t>Australia</t>
  </si>
  <si>
    <t>Egypt</t>
  </si>
  <si>
    <t>Canada</t>
  </si>
  <si>
    <t>Pakistan</t>
  </si>
  <si>
    <t>Taiwan</t>
  </si>
  <si>
    <t xml:space="preserve">  </t>
  </si>
  <si>
    <t xml:space="preserve">China </t>
  </si>
  <si>
    <t xml:space="preserve">EU27 plus UK </t>
  </si>
  <si>
    <t xml:space="preserve">USA </t>
  </si>
  <si>
    <t xml:space="preserve">Korea, South </t>
  </si>
  <si>
    <t xml:space="preserve">Turkey </t>
  </si>
  <si>
    <t xml:space="preserve">Taiwan </t>
  </si>
  <si>
    <t>Sri Lanka</t>
  </si>
  <si>
    <t>Israel</t>
  </si>
  <si>
    <t>Peru</t>
  </si>
  <si>
    <t xml:space="preserve">India </t>
  </si>
  <si>
    <t xml:space="preserve">Sri Lanka </t>
  </si>
  <si>
    <t>Thailand</t>
  </si>
  <si>
    <t>Laos</t>
  </si>
  <si>
    <t xml:space="preserve">Malaysia </t>
  </si>
  <si>
    <r>
      <t xml:space="preserve">Vietnam's exports of natural rubber </t>
    </r>
    <r>
      <rPr>
        <i/>
        <sz val="10"/>
        <color rgb="FF3333FF"/>
        <rFont val="Arial"/>
        <family val="2"/>
      </rPr>
      <t>(commodity code 4001**)</t>
    </r>
  </si>
  <si>
    <t>Bangladesh</t>
  </si>
  <si>
    <t>Areas, nes</t>
  </si>
  <si>
    <t>Iraq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</si>
</sst>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i/>
      <sz val="10"/>
      <color rgb="FF3333FF"/>
      <name val="Arial"/>
      <family val="2"/>
    </font>
    <font>
      <b/>
      <sz val="10"/>
      <color indexed="10"/>
      <name val="Arial"/>
      <family val="2"/>
    </font>
    <font>
      <sz val="10"/>
      <color theme="0"/>
      <name val="Arial"/>
      <family val="2"/>
    </font>
    <font>
      <b/>
      <sz val="11"/>
      <color rgb="FFC00000"/>
      <name val="Arial"/>
      <family val="2"/>
    </font>
    <font>
      <i/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3" fontId="2" fillId="0" borderId="0" xfId="0" applyNumberFormat="1" applyFont="1"/>
    <xf numFmtId="3" fontId="0" fillId="2" borderId="0" xfId="0" applyNumberFormat="1" applyFill="1" applyAlignment="1">
      <alignment horizontal="center"/>
    </xf>
    <xf numFmtId="3" fontId="0" fillId="3" borderId="0" xfId="0" applyNumberFormat="1" applyFill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3" fontId="0" fillId="0" borderId="9" xfId="0" applyNumberFormat="1" applyBorder="1" applyAlignment="1">
      <alignment horizontal="right"/>
    </xf>
    <xf numFmtId="164" fontId="4" fillId="0" borderId="11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3" fontId="4" fillId="0" borderId="13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7" fillId="0" borderId="0" xfId="0" applyFont="1"/>
    <xf numFmtId="0" fontId="8" fillId="0" borderId="0" xfId="0" quotePrefix="1" applyFont="1"/>
    <xf numFmtId="0" fontId="9" fillId="0" borderId="0" xfId="0" applyFont="1"/>
    <xf numFmtId="0" fontId="10" fillId="0" borderId="0" xfId="0" applyFont="1"/>
    <xf numFmtId="4" fontId="0" fillId="0" borderId="0" xfId="0" applyNumberFormat="1"/>
    <xf numFmtId="3" fontId="6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6" borderId="0" xfId="0" applyFill="1"/>
    <xf numFmtId="0" fontId="6" fillId="8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6" fillId="8" borderId="0" xfId="0" applyNumberFormat="1" applyFont="1" applyFill="1"/>
    <xf numFmtId="2" fontId="0" fillId="0" borderId="0" xfId="0" applyNumberFormat="1"/>
    <xf numFmtId="2" fontId="0" fillId="8" borderId="0" xfId="0" applyNumberFormat="1" applyFill="1"/>
    <xf numFmtId="0" fontId="12" fillId="9" borderId="0" xfId="0" applyFont="1" applyFill="1" applyAlignment="1">
      <alignment horizontal="center"/>
    </xf>
    <xf numFmtId="0" fontId="0" fillId="10" borderId="0" xfId="0" applyFill="1"/>
    <xf numFmtId="0" fontId="0" fillId="4" borderId="0" xfId="0" applyFill="1"/>
    <xf numFmtId="0" fontId="0" fillId="11" borderId="0" xfId="0" applyFill="1"/>
    <xf numFmtId="0" fontId="0" fillId="12" borderId="0" xfId="0" applyFill="1"/>
    <xf numFmtId="0" fontId="14" fillId="13" borderId="17" xfId="0" applyFont="1" applyFill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" fontId="0" fillId="0" borderId="1" xfId="0" applyNumberFormat="1" applyBorder="1"/>
    <xf numFmtId="3" fontId="15" fillId="0" borderId="0" xfId="0" applyNumberFormat="1" applyFont="1"/>
    <xf numFmtId="0" fontId="15" fillId="0" borderId="0" xfId="0" applyFont="1"/>
    <xf numFmtId="0" fontId="1" fillId="0" borderId="0" xfId="0" applyFont="1" applyFill="1"/>
    <xf numFmtId="164" fontId="4" fillId="0" borderId="1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/>
    <xf numFmtId="3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33"/>
      <color rgb="FF66FFFF"/>
      <color rgb="FF9999FF"/>
      <color rgb="FFCC66FF"/>
      <color rgb="FF333399"/>
      <color rgb="FFFF66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71444286901267"/>
          <c:y val="6.4973975710663281E-2"/>
          <c:w val="0.85773150443770074"/>
          <c:h val="0.748610925752924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ChartData!$A$3</c:f>
              <c:strCache>
                <c:ptCount val="1"/>
                <c:pt idx="0">
                  <c:v>China</c:v>
                </c:pt>
              </c:strCache>
            </c:strRef>
          </c:tx>
          <c:spPr>
            <a:pattFill prst="smConfetti">
              <a:fgClr>
                <a:srgbClr val="FFFF00"/>
              </a:fgClr>
              <a:bgClr>
                <a:srgbClr val="FF0000"/>
              </a:bgClr>
            </a:pattFill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ChartData!$B$3:$DJ$3</c:f>
              <c:numCache>
                <c:formatCode>#,##0.0</c:formatCode>
                <c:ptCount val="93"/>
                <c:pt idx="0">
                  <c:v>0</c:v>
                </c:pt>
                <c:pt idx="1">
                  <c:v>6.6750811999913007E-3</c:v>
                </c:pt>
                <c:pt idx="2">
                  <c:v>3.0454712369478681E-3</c:v>
                </c:pt>
                <c:pt idx="3">
                  <c:v>1.5262388981643064E-2</c:v>
                </c:pt>
                <c:pt idx="4">
                  <c:v>1.2929716124706545E-2</c:v>
                </c:pt>
                <c:pt idx="5">
                  <c:v>2.7261544976540292E-2</c:v>
                </c:pt>
                <c:pt idx="6">
                  <c:v>1.5090581571726484E-2</c:v>
                </c:pt>
                <c:pt idx="7">
                  <c:v>2.6902469999999998E-2</c:v>
                </c:pt>
                <c:pt idx="8">
                  <c:v>2.9126995999999999E-2</c:v>
                </c:pt>
                <c:pt idx="9">
                  <c:v>1.3969492999999999E-2</c:v>
                </c:pt>
                <c:pt idx="10">
                  <c:v>1.4478679999999999E-2</c:v>
                </c:pt>
                <c:pt idx="11">
                  <c:v>2.7250999999999997E-2</c:v>
                </c:pt>
                <c:pt idx="12">
                  <c:v>2.4019904000000002E-2</c:v>
                </c:pt>
                <c:pt idx="13">
                  <c:v>6.4485050000000002E-3</c:v>
                </c:pt>
                <c:pt idx="14">
                  <c:v>4.0064799999999998E-3</c:v>
                </c:pt>
                <c:pt idx="15">
                  <c:v>1.0731299999999999E-2</c:v>
                </c:pt>
                <c:pt idx="16">
                  <c:v>9.0626199999999987E-3</c:v>
                </c:pt>
                <c:pt idx="17">
                  <c:v>2.0387300000000001E-2</c:v>
                </c:pt>
                <c:pt idx="18" formatCode="#,##0.00">
                  <c:v>3.3592099999999993E-2</c:v>
                </c:pt>
                <c:pt idx="19" formatCode="#,##0.00">
                  <c:v>4.8040070526315794E-2</c:v>
                </c:pt>
                <c:pt idx="20" formatCode="#,##0.00">
                  <c:v>8.683297999999999E-2</c:v>
                </c:pt>
                <c:pt idx="25">
                  <c:v>0</c:v>
                </c:pt>
                <c:pt idx="26">
                  <c:v>0</c:v>
                </c:pt>
                <c:pt idx="27">
                  <c:v>2.7007445476023211E-4</c:v>
                </c:pt>
                <c:pt idx="28">
                  <c:v>3.2744285712783464E-4</c:v>
                </c:pt>
                <c:pt idx="29">
                  <c:v>6.1186571956949813E-4</c:v>
                </c:pt>
                <c:pt idx="30">
                  <c:v>7.2855502559449215E-3</c:v>
                </c:pt>
                <c:pt idx="31">
                  <c:v>3.0328899999999999E-2</c:v>
                </c:pt>
                <c:pt idx="32">
                  <c:v>1.7097977999999996E-2</c:v>
                </c:pt>
                <c:pt idx="33">
                  <c:v>2.6356658000000002E-2</c:v>
                </c:pt>
                <c:pt idx="34">
                  <c:v>1.8913153999999998E-2</c:v>
                </c:pt>
                <c:pt idx="35">
                  <c:v>1.268E-2</c:v>
                </c:pt>
                <c:pt idx="36">
                  <c:v>2.1646456000000001E-2</c:v>
                </c:pt>
                <c:pt idx="37">
                  <c:v>2.3461879999999997E-2</c:v>
                </c:pt>
                <c:pt idx="38">
                  <c:v>1.2330799999999999E-2</c:v>
                </c:pt>
                <c:pt idx="39">
                  <c:v>9.4140300000000003E-3</c:v>
                </c:pt>
                <c:pt idx="40">
                  <c:v>1.5650259999999999E-2</c:v>
                </c:pt>
                <c:pt idx="41">
                  <c:v>2.3196700000000001E-2</c:v>
                </c:pt>
                <c:pt idx="42" formatCode="#,##0.00">
                  <c:v>1.3401099999999999E-2</c:v>
                </c:pt>
                <c:pt idx="43" formatCode="#,##0.00">
                  <c:v>1.2631346E-2</c:v>
                </c:pt>
                <c:pt idx="44" formatCode="#,##0.00">
                  <c:v>2.16195E-2</c:v>
                </c:pt>
                <c:pt idx="49">
                  <c:v>9.5890092767514978E-2</c:v>
                </c:pt>
                <c:pt idx="50">
                  <c:v>8.9504026461914937E-2</c:v>
                </c:pt>
                <c:pt idx="51">
                  <c:v>6.7636542937398819E-2</c:v>
                </c:pt>
                <c:pt idx="52">
                  <c:v>8.5901946518389671E-2</c:v>
                </c:pt>
                <c:pt idx="53">
                  <c:v>6.1956098230813522E-2</c:v>
                </c:pt>
                <c:pt idx="54">
                  <c:v>6.5167679016702007E-2</c:v>
                </c:pt>
                <c:pt idx="55">
                  <c:v>7.2101176000000003E-2</c:v>
                </c:pt>
                <c:pt idx="56">
                  <c:v>6.4734880000000009E-2</c:v>
                </c:pt>
                <c:pt idx="57">
                  <c:v>5.6095656000000001E-2</c:v>
                </c:pt>
                <c:pt idx="58">
                  <c:v>4.2714884000000002E-2</c:v>
                </c:pt>
                <c:pt idx="59">
                  <c:v>6.2178999999999998E-2</c:v>
                </c:pt>
                <c:pt idx="60">
                  <c:v>0.12611572799999998</c:v>
                </c:pt>
                <c:pt idx="61">
                  <c:v>0.33583433600000001</c:v>
                </c:pt>
                <c:pt idx="62">
                  <c:v>0.428768064</c:v>
                </c:pt>
                <c:pt idx="63">
                  <c:v>0.40509110399999998</c:v>
                </c:pt>
                <c:pt idx="64">
                  <c:v>0.23154009599999997</c:v>
                </c:pt>
                <c:pt idx="65">
                  <c:v>0.123178</c:v>
                </c:pt>
                <c:pt idx="66" formatCode="#,##0.00">
                  <c:v>5.9399199999999999E-2</c:v>
                </c:pt>
                <c:pt idx="67" formatCode="#,##0.00">
                  <c:v>0.103578031</c:v>
                </c:pt>
                <c:pt idx="68" formatCode="#,##0.00">
                  <c:v>0.12396760999999999</c:v>
                </c:pt>
                <c:pt idx="73">
                  <c:v>1.2410220540758803E-4</c:v>
                </c:pt>
                <c:pt idx="74">
                  <c:v>5.4802797481756814E-5</c:v>
                </c:pt>
                <c:pt idx="75">
                  <c:v>4.8034037034616013E-2</c:v>
                </c:pt>
                <c:pt idx="76">
                  <c:v>7.199026431728324E-2</c:v>
                </c:pt>
                <c:pt idx="77">
                  <c:v>0.11514541987554681</c:v>
                </c:pt>
                <c:pt idx="78">
                  <c:v>0.24151148918497151</c:v>
                </c:pt>
                <c:pt idx="79">
                  <c:v>0.26175782399999997</c:v>
                </c:pt>
                <c:pt idx="80">
                  <c:v>0.27517180800000002</c:v>
                </c:pt>
                <c:pt idx="81">
                  <c:v>0.31928950399999995</c:v>
                </c:pt>
                <c:pt idx="82">
                  <c:v>0.337067328</c:v>
                </c:pt>
                <c:pt idx="83">
                  <c:v>0.262928</c:v>
                </c:pt>
                <c:pt idx="84">
                  <c:v>0.23964388799999997</c:v>
                </c:pt>
                <c:pt idx="85">
                  <c:v>6.5404E-3</c:v>
                </c:pt>
                <c:pt idx="86">
                  <c:v>4.9414299999999993E-3</c:v>
                </c:pt>
                <c:pt idx="87">
                  <c:v>9.191999999999999E-4</c:v>
                </c:pt>
                <c:pt idx="88">
                  <c:v>0</c:v>
                </c:pt>
                <c:pt idx="89">
                  <c:v>1.43E-5</c:v>
                </c:pt>
                <c:pt idx="90" formatCode="#,##0.00">
                  <c:v>3.7539999999999996E-4</c:v>
                </c:pt>
                <c:pt idx="91" formatCode="#,##0.00">
                  <c:v>0</c:v>
                </c:pt>
                <c:pt idx="92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8-48FB-B7BF-82CE5FAC2DF1}"/>
            </c:ext>
          </c:extLst>
        </c:ser>
        <c:ser>
          <c:idx val="6"/>
          <c:order val="1"/>
          <c:tx>
            <c:strRef>
              <c:f>ChartData!$A$4</c:f>
              <c:strCache>
                <c:ptCount val="1"/>
                <c:pt idx="0">
                  <c:v>EU-28</c:v>
                </c:pt>
              </c:strCache>
            </c:strRef>
          </c:tx>
          <c:spPr>
            <a:pattFill prst="smCheck">
              <a:fgClr>
                <a:schemeClr val="bg1"/>
              </a:fgClr>
              <a:bgClr>
                <a:srgbClr val="66FF33"/>
              </a:bgClr>
            </a:pattFill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ChartData!$B$4:$DJ$4</c:f>
              <c:numCache>
                <c:formatCode>#,##0.0</c:formatCode>
                <c:ptCount val="93"/>
                <c:pt idx="0">
                  <c:v>0</c:v>
                </c:pt>
                <c:pt idx="1">
                  <c:v>6.1119937309050076E-4</c:v>
                </c:pt>
                <c:pt idx="2">
                  <c:v>3.6807402850207181E-5</c:v>
                </c:pt>
                <c:pt idx="3">
                  <c:v>2.8308486737498957E-3</c:v>
                </c:pt>
                <c:pt idx="4">
                  <c:v>9.4669458787755207E-4</c:v>
                </c:pt>
                <c:pt idx="5">
                  <c:v>3.9365043813338156E-2</c:v>
                </c:pt>
                <c:pt idx="6">
                  <c:v>5.4581554425797187E-3</c:v>
                </c:pt>
                <c:pt idx="7">
                  <c:v>1.60246E-2</c:v>
                </c:pt>
                <c:pt idx="8">
                  <c:v>2.2812223E-2</c:v>
                </c:pt>
                <c:pt idx="9">
                  <c:v>2.5636244999999998E-2</c:v>
                </c:pt>
                <c:pt idx="10">
                  <c:v>2.1155139999999999E-2</c:v>
                </c:pt>
                <c:pt idx="11">
                  <c:v>2.1271000000000002E-2</c:v>
                </c:pt>
                <c:pt idx="12">
                  <c:v>2.0389930000000001E-2</c:v>
                </c:pt>
                <c:pt idx="13">
                  <c:v>1.2272979999999999E-2</c:v>
                </c:pt>
                <c:pt idx="14">
                  <c:v>1.0502580000000001E-2</c:v>
                </c:pt>
                <c:pt idx="15">
                  <c:v>1.3231795000000001E-2</c:v>
                </c:pt>
                <c:pt idx="16">
                  <c:v>1.8519030999999998E-2</c:v>
                </c:pt>
                <c:pt idx="17">
                  <c:v>2.0807700000000002E-2</c:v>
                </c:pt>
                <c:pt idx="18" formatCode="#,##0.00">
                  <c:v>2.4399099999999996E-2</c:v>
                </c:pt>
                <c:pt idx="19" formatCode="#,##0.00">
                  <c:v>2.755457052631579E-2</c:v>
                </c:pt>
                <c:pt idx="20" formatCode="#,##0.00">
                  <c:v>2.3656699999999999E-2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5.644263177886492E-5</c:v>
                </c:pt>
                <c:pt idx="29">
                  <c:v>9.5255047010134948E-4</c:v>
                </c:pt>
                <c:pt idx="30">
                  <c:v>1.0852853486452978E-4</c:v>
                </c:pt>
                <c:pt idx="31">
                  <c:v>1.2101260000000001E-2</c:v>
                </c:pt>
                <c:pt idx="32">
                  <c:v>2.7709699999999998E-3</c:v>
                </c:pt>
                <c:pt idx="33">
                  <c:v>1.9290099999999999E-3</c:v>
                </c:pt>
                <c:pt idx="34">
                  <c:v>1.3816E-3</c:v>
                </c:pt>
                <c:pt idx="35">
                  <c:v>1.4940000000000001E-3</c:v>
                </c:pt>
                <c:pt idx="36">
                  <c:v>2.2026399999999996E-3</c:v>
                </c:pt>
                <c:pt idx="37">
                  <c:v>2.0446800000000001E-3</c:v>
                </c:pt>
                <c:pt idx="38">
                  <c:v>2.0873599999999999E-3</c:v>
                </c:pt>
                <c:pt idx="39">
                  <c:v>2.4881599999999997E-3</c:v>
                </c:pt>
                <c:pt idx="40">
                  <c:v>3.4555200000000001E-3</c:v>
                </c:pt>
                <c:pt idx="41">
                  <c:v>3.2071600000000001E-3</c:v>
                </c:pt>
                <c:pt idx="42" formatCode="#,##0.00">
                  <c:v>2.9605999999999999E-3</c:v>
                </c:pt>
                <c:pt idx="43" formatCode="#,##0.00">
                  <c:v>2.1535249999999999E-3</c:v>
                </c:pt>
                <c:pt idx="44" formatCode="#,##0.00">
                  <c:v>3.412099E-3</c:v>
                </c:pt>
                <c:pt idx="49">
                  <c:v>3.8201373202059269E-2</c:v>
                </c:pt>
                <c:pt idx="50">
                  <c:v>4.676182030259679E-2</c:v>
                </c:pt>
                <c:pt idx="51">
                  <c:v>5.2032905668601054E-2</c:v>
                </c:pt>
                <c:pt idx="52">
                  <c:v>6.3901577607518939E-2</c:v>
                </c:pt>
                <c:pt idx="53">
                  <c:v>3.4027688961132244E-2</c:v>
                </c:pt>
                <c:pt idx="54">
                  <c:v>3.2015357281964668E-2</c:v>
                </c:pt>
                <c:pt idx="55">
                  <c:v>3.076833E-2</c:v>
                </c:pt>
                <c:pt idx="56">
                  <c:v>3.7262824999999999E-2</c:v>
                </c:pt>
                <c:pt idx="57">
                  <c:v>2.5861139999999998E-2</c:v>
                </c:pt>
                <c:pt idx="58">
                  <c:v>1.5914580000000001E-2</c:v>
                </c:pt>
                <c:pt idx="59">
                  <c:v>2.6933000000000002E-2</c:v>
                </c:pt>
                <c:pt idx="60">
                  <c:v>3.5935170000000002E-2</c:v>
                </c:pt>
                <c:pt idx="61">
                  <c:v>6.0014659999999997E-2</c:v>
                </c:pt>
                <c:pt idx="62">
                  <c:v>6.1166889999999995E-2</c:v>
                </c:pt>
                <c:pt idx="63">
                  <c:v>7.0185679999999986E-2</c:v>
                </c:pt>
                <c:pt idx="64">
                  <c:v>6.5555690620039478E-2</c:v>
                </c:pt>
                <c:pt idx="65">
                  <c:v>7.172458000000001E-2</c:v>
                </c:pt>
                <c:pt idx="66" formatCode="#,##0.00">
                  <c:v>8.1265500000000004E-2</c:v>
                </c:pt>
                <c:pt idx="67" formatCode="#,##0.00">
                  <c:v>6.319473199999999E-2</c:v>
                </c:pt>
                <c:pt idx="68" formatCode="#,##0.00">
                  <c:v>8.5355319999999998E-2</c:v>
                </c:pt>
                <c:pt idx="73">
                  <c:v>0</c:v>
                </c:pt>
                <c:pt idx="74">
                  <c:v>0</c:v>
                </c:pt>
                <c:pt idx="75">
                  <c:v>7.807256520952815E-3</c:v>
                </c:pt>
                <c:pt idx="76">
                  <c:v>1.4442257989578204E-3</c:v>
                </c:pt>
                <c:pt idx="77">
                  <c:v>3.5950726576904077E-3</c:v>
                </c:pt>
                <c:pt idx="78">
                  <c:v>3.4267668513070143E-2</c:v>
                </c:pt>
                <c:pt idx="79">
                  <c:v>2.490448E-2</c:v>
                </c:pt>
                <c:pt idx="80">
                  <c:v>1.5913770000000001E-2</c:v>
                </c:pt>
                <c:pt idx="81">
                  <c:v>1.5649380000000001E-2</c:v>
                </c:pt>
                <c:pt idx="82">
                  <c:v>9.0633399999999996E-3</c:v>
                </c:pt>
                <c:pt idx="83">
                  <c:v>1.2034E-2</c:v>
                </c:pt>
                <c:pt idx="84">
                  <c:v>8.4373299999999998E-3</c:v>
                </c:pt>
                <c:pt idx="85">
                  <c:v>6.7040000000000003E-4</c:v>
                </c:pt>
                <c:pt idx="86">
                  <c:v>8.3200000000000003E-5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 formatCode="#,##0.00">
                  <c:v>1.5999999999999999E-6</c:v>
                </c:pt>
                <c:pt idx="91" formatCode="#,##0.00">
                  <c:v>9.2730000000000008E-6</c:v>
                </c:pt>
                <c:pt idx="92" formatCode="#,##0.00">
                  <c:v>7.9679999999999996E-5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D8-48FB-B7BF-82CE5FAC2DF1}"/>
            </c:ext>
          </c:extLst>
        </c:ser>
        <c:ser>
          <c:idx val="7"/>
          <c:order val="2"/>
          <c:tx>
            <c:strRef>
              <c:f>ChartData!$A$5</c:f>
              <c:strCache>
                <c:ptCount val="1"/>
                <c:pt idx="0">
                  <c:v>India</c:v>
                </c:pt>
              </c:strCache>
            </c:strRef>
          </c:tx>
          <c:spPr>
            <a:pattFill prst="wave">
              <a:fgClr>
                <a:srgbClr val="7030A0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ChartData!$B$5:$DJ$5</c:f>
              <c:numCache>
                <c:formatCode>#,##0.0</c:formatCode>
                <c:ptCount val="9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6.2092100530037719E-4</c:v>
                </c:pt>
                <c:pt idx="6">
                  <c:v>1.5748559075747122E-3</c:v>
                </c:pt>
                <c:pt idx="7">
                  <c:v>3.4832999999999999E-4</c:v>
                </c:pt>
                <c:pt idx="8">
                  <c:v>1.9203999999999998E-3</c:v>
                </c:pt>
                <c:pt idx="9">
                  <c:v>7.2654999999999996E-4</c:v>
                </c:pt>
                <c:pt idx="10">
                  <c:v>1.2492149999999999E-3</c:v>
                </c:pt>
                <c:pt idx="11">
                  <c:v>4.8499999999999997E-4</c:v>
                </c:pt>
                <c:pt idx="12">
                  <c:v>1.36046E-3</c:v>
                </c:pt>
                <c:pt idx="13">
                  <c:v>3.6857000000000003E-4</c:v>
                </c:pt>
                <c:pt idx="14">
                  <c:v>1.2411299999999998E-3</c:v>
                </c:pt>
                <c:pt idx="15">
                  <c:v>3.4960899999999999E-3</c:v>
                </c:pt>
                <c:pt idx="16">
                  <c:v>1.7410749999999999E-3</c:v>
                </c:pt>
                <c:pt idx="17">
                  <c:v>1.2416E-3</c:v>
                </c:pt>
                <c:pt idx="18" formatCode="#,##0.00">
                  <c:v>1.4499000000000001E-3</c:v>
                </c:pt>
                <c:pt idx="19" formatCode="#,##0.00">
                  <c:v>2.771837894736842E-3</c:v>
                </c:pt>
                <c:pt idx="20" formatCode="#,##0.00">
                  <c:v>3.9022799999999997E-3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7.5495294911738511E-5</c:v>
                </c:pt>
                <c:pt idx="30">
                  <c:v>0</c:v>
                </c:pt>
                <c:pt idx="31">
                  <c:v>3.7300000000000001E-4</c:v>
                </c:pt>
                <c:pt idx="32">
                  <c:v>1.5664000000000002E-4</c:v>
                </c:pt>
                <c:pt idx="33">
                  <c:v>0</c:v>
                </c:pt>
                <c:pt idx="34">
                  <c:v>9.3260999999999995E-4</c:v>
                </c:pt>
                <c:pt idx="35">
                  <c:v>5.0939999999999996E-3</c:v>
                </c:pt>
                <c:pt idx="36">
                  <c:v>2.9431629999999999E-3</c:v>
                </c:pt>
                <c:pt idx="37">
                  <c:v>2.1868022000000001E-2</c:v>
                </c:pt>
                <c:pt idx="38">
                  <c:v>2.238714E-2</c:v>
                </c:pt>
                <c:pt idx="39">
                  <c:v>1.984909E-2</c:v>
                </c:pt>
                <c:pt idx="40">
                  <c:v>2.221426E-2</c:v>
                </c:pt>
                <c:pt idx="41">
                  <c:v>1.9444599999999999E-2</c:v>
                </c:pt>
                <c:pt idx="42" formatCode="#,##0.00">
                  <c:v>1.7807099999999999E-2</c:v>
                </c:pt>
                <c:pt idx="43" formatCode="#,##0.00">
                  <c:v>2.5210466999999997E-2</c:v>
                </c:pt>
                <c:pt idx="44" formatCode="#,##0.00">
                  <c:v>2.7285489999999999E-2</c:v>
                </c:pt>
                <c:pt idx="49">
                  <c:v>3.8207486399883243E-5</c:v>
                </c:pt>
                <c:pt idx="50">
                  <c:v>2.1714111307518684E-3</c:v>
                </c:pt>
                <c:pt idx="51">
                  <c:v>1.0979620173278122E-3</c:v>
                </c:pt>
                <c:pt idx="52">
                  <c:v>2.152953581486925E-3</c:v>
                </c:pt>
                <c:pt idx="53">
                  <c:v>1.2005405317570867E-3</c:v>
                </c:pt>
                <c:pt idx="54">
                  <c:v>1.236205525804275E-4</c:v>
                </c:pt>
                <c:pt idx="55">
                  <c:v>1.008E-3</c:v>
                </c:pt>
                <c:pt idx="56">
                  <c:v>1.7525199999999998E-3</c:v>
                </c:pt>
                <c:pt idx="57">
                  <c:v>9.6719999999999998E-4</c:v>
                </c:pt>
                <c:pt idx="58">
                  <c:v>2.7652799999999997E-3</c:v>
                </c:pt>
                <c:pt idx="59">
                  <c:v>1.2027999999999999E-2</c:v>
                </c:pt>
                <c:pt idx="60">
                  <c:v>2.0737668000000001E-2</c:v>
                </c:pt>
                <c:pt idx="61">
                  <c:v>4.9082859999999999E-2</c:v>
                </c:pt>
                <c:pt idx="62">
                  <c:v>6.2681719999999996E-2</c:v>
                </c:pt>
                <c:pt idx="63">
                  <c:v>6.7502831999999999E-2</c:v>
                </c:pt>
                <c:pt idx="64">
                  <c:v>6.5244664000000008E-2</c:v>
                </c:pt>
                <c:pt idx="65">
                  <c:v>6.6043099999999993E-2</c:v>
                </c:pt>
                <c:pt idx="66" formatCode="#,##0.00">
                  <c:v>3.5065899999999997E-2</c:v>
                </c:pt>
                <c:pt idx="67" formatCode="#,##0.00">
                  <c:v>5.1505258999999998E-2</c:v>
                </c:pt>
                <c:pt idx="68" formatCode="#,##0.00">
                  <c:v>9.4803739999999997E-2</c:v>
                </c:pt>
                <c:pt idx="73">
                  <c:v>0</c:v>
                </c:pt>
                <c:pt idx="74">
                  <c:v>0</c:v>
                </c:pt>
                <c:pt idx="75">
                  <c:v>5.4095022736164395E-4</c:v>
                </c:pt>
                <c:pt idx="76">
                  <c:v>3.125426712774751E-5</c:v>
                </c:pt>
                <c:pt idx="77">
                  <c:v>1.4679748184946321E-4</c:v>
                </c:pt>
                <c:pt idx="78">
                  <c:v>2.2332801564853531E-3</c:v>
                </c:pt>
                <c:pt idx="79">
                  <c:v>2.02046E-3</c:v>
                </c:pt>
                <c:pt idx="80">
                  <c:v>1.1297200000000001E-3</c:v>
                </c:pt>
                <c:pt idx="81">
                  <c:v>1.00752E-3</c:v>
                </c:pt>
                <c:pt idx="82">
                  <c:v>1.41132E-3</c:v>
                </c:pt>
                <c:pt idx="83">
                  <c:v>4.7859999999999995E-3</c:v>
                </c:pt>
                <c:pt idx="84">
                  <c:v>1.606356E-3</c:v>
                </c:pt>
                <c:pt idx="85">
                  <c:v>1.6799999999999999E-4</c:v>
                </c:pt>
                <c:pt idx="86">
                  <c:v>6.0319999999999998E-5</c:v>
                </c:pt>
                <c:pt idx="87">
                  <c:v>2.0000000000000002E-5</c:v>
                </c:pt>
                <c:pt idx="88">
                  <c:v>4.6800000000000001E-7</c:v>
                </c:pt>
                <c:pt idx="89">
                  <c:v>0</c:v>
                </c:pt>
                <c:pt idx="90" formatCode="#,##0.00">
                  <c:v>0</c:v>
                </c:pt>
                <c:pt idx="91" formatCode="#,##0.00">
                  <c:v>0</c:v>
                </c:pt>
                <c:pt idx="92" formatCode="#,##0.00">
                  <c:v>3.7230000000000001E-5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D8-48FB-B7BF-82CE5FAC2DF1}"/>
            </c:ext>
          </c:extLst>
        </c:ser>
        <c:ser>
          <c:idx val="1"/>
          <c:order val="3"/>
          <c:tx>
            <c:strRef>
              <c:f>ChartData!$A$6</c:f>
              <c:strCache>
                <c:ptCount val="1"/>
                <c:pt idx="0">
                  <c:v>Korea, South</c:v>
                </c:pt>
              </c:strCache>
            </c:strRef>
          </c:tx>
          <c:spPr>
            <a:pattFill prst="smConfetti">
              <a:fgClr>
                <a:srgbClr val="C00000"/>
              </a:fgClr>
              <a:bgClr>
                <a:srgbClr val="FFC000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ChartData!$B$6:$DJ$6</c:f>
              <c:numCache>
                <c:formatCode>#,##0.0</c:formatCode>
                <c:ptCount val="93"/>
                <c:pt idx="0">
                  <c:v>0</c:v>
                </c:pt>
                <c:pt idx="1">
                  <c:v>2.3877759765051636E-4</c:v>
                </c:pt>
                <c:pt idx="2">
                  <c:v>1.2200559230667067E-3</c:v>
                </c:pt>
                <c:pt idx="3">
                  <c:v>9.1693610100453463E-4</c:v>
                </c:pt>
                <c:pt idx="4">
                  <c:v>1.2232322786779278E-3</c:v>
                </c:pt>
                <c:pt idx="5">
                  <c:v>1.514733777145931E-2</c:v>
                </c:pt>
                <c:pt idx="6">
                  <c:v>3.817457136747044E-3</c:v>
                </c:pt>
                <c:pt idx="7">
                  <c:v>4.5655799999999996E-3</c:v>
                </c:pt>
                <c:pt idx="8">
                  <c:v>7.8192299999999999E-3</c:v>
                </c:pt>
                <c:pt idx="9">
                  <c:v>1.0221599999999999E-2</c:v>
                </c:pt>
                <c:pt idx="10">
                  <c:v>1.3761210000000001E-2</c:v>
                </c:pt>
                <c:pt idx="11">
                  <c:v>1.6733999999999999E-2</c:v>
                </c:pt>
                <c:pt idx="12">
                  <c:v>1.3797139999999999E-2</c:v>
                </c:pt>
                <c:pt idx="13">
                  <c:v>8.6444E-3</c:v>
                </c:pt>
                <c:pt idx="14">
                  <c:v>7.7176199999999997E-3</c:v>
                </c:pt>
                <c:pt idx="15">
                  <c:v>3.9337999999999994E-3</c:v>
                </c:pt>
                <c:pt idx="16">
                  <c:v>1.9930500000000001E-3</c:v>
                </c:pt>
                <c:pt idx="17">
                  <c:v>1.3849299999999999E-3</c:v>
                </c:pt>
                <c:pt idx="18" formatCode="#,##0.00">
                  <c:v>1.3419999999999999E-3</c:v>
                </c:pt>
                <c:pt idx="19" formatCode="#,##0.00">
                  <c:v>6.4316947368421053E-4</c:v>
                </c:pt>
                <c:pt idx="20" formatCode="#,##0.00">
                  <c:v>7.3549999999999993E-4</c:v>
                </c:pt>
                <c:pt idx="25">
                  <c:v>3.6074175823326663E-4</c:v>
                </c:pt>
                <c:pt idx="26">
                  <c:v>0</c:v>
                </c:pt>
                <c:pt idx="27">
                  <c:v>1.0326226114528614E-3</c:v>
                </c:pt>
                <c:pt idx="28">
                  <c:v>0</c:v>
                </c:pt>
                <c:pt idx="29">
                  <c:v>2.3933619844019563E-4</c:v>
                </c:pt>
                <c:pt idx="30">
                  <c:v>1.9922714865210786E-4</c:v>
                </c:pt>
                <c:pt idx="31">
                  <c:v>2.1328299999999996E-3</c:v>
                </c:pt>
                <c:pt idx="32">
                  <c:v>5.8911999999999994E-4</c:v>
                </c:pt>
                <c:pt idx="33">
                  <c:v>1.1888E-4</c:v>
                </c:pt>
                <c:pt idx="34">
                  <c:v>2.0665999999999998E-4</c:v>
                </c:pt>
                <c:pt idx="35">
                  <c:v>3.0600000000000001E-4</c:v>
                </c:pt>
                <c:pt idx="36">
                  <c:v>4.3199999999999998E-4</c:v>
                </c:pt>
                <c:pt idx="37">
                  <c:v>3.4459999999999997E-4</c:v>
                </c:pt>
                <c:pt idx="38">
                  <c:v>2.142E-4</c:v>
                </c:pt>
                <c:pt idx="39">
                  <c:v>3.4309999999999999E-4</c:v>
                </c:pt>
                <c:pt idx="40">
                  <c:v>3.9476000000000002E-4</c:v>
                </c:pt>
                <c:pt idx="41">
                  <c:v>1.0197399999999999E-3</c:v>
                </c:pt>
                <c:pt idx="42" formatCode="#,##0.00">
                  <c:v>1.4092E-3</c:v>
                </c:pt>
                <c:pt idx="43" formatCode="#,##0.00">
                  <c:v>1.021143E-3</c:v>
                </c:pt>
                <c:pt idx="44" formatCode="#,##0.00">
                  <c:v>1.9405599999999998E-3</c:v>
                </c:pt>
                <c:pt idx="49">
                  <c:v>1.3530035083926655E-2</c:v>
                </c:pt>
                <c:pt idx="50">
                  <c:v>1.6963784314989315E-2</c:v>
                </c:pt>
                <c:pt idx="51">
                  <c:v>1.4242250285754838E-2</c:v>
                </c:pt>
                <c:pt idx="52">
                  <c:v>2.1785083717068988E-2</c:v>
                </c:pt>
                <c:pt idx="53">
                  <c:v>9.8252859790137238E-3</c:v>
                </c:pt>
                <c:pt idx="54">
                  <c:v>8.4833017513258925E-3</c:v>
                </c:pt>
                <c:pt idx="55">
                  <c:v>1.4091090000000001E-2</c:v>
                </c:pt>
                <c:pt idx="56">
                  <c:v>1.8711220000000001E-2</c:v>
                </c:pt>
                <c:pt idx="57">
                  <c:v>1.084793E-2</c:v>
                </c:pt>
                <c:pt idx="58">
                  <c:v>8.8572899999999986E-3</c:v>
                </c:pt>
                <c:pt idx="59">
                  <c:v>9.3140000000000011E-3</c:v>
                </c:pt>
                <c:pt idx="60">
                  <c:v>1.3154840000000001E-2</c:v>
                </c:pt>
                <c:pt idx="61">
                  <c:v>2.8930039999999997E-2</c:v>
                </c:pt>
                <c:pt idx="62">
                  <c:v>2.601063E-2</c:v>
                </c:pt>
                <c:pt idx="63">
                  <c:v>2.6387620000000001E-2</c:v>
                </c:pt>
                <c:pt idx="64">
                  <c:v>2.6238999999999998E-2</c:v>
                </c:pt>
                <c:pt idx="65">
                  <c:v>3.53336E-2</c:v>
                </c:pt>
                <c:pt idx="66" formatCode="#,##0.00">
                  <c:v>4.0482500000000005E-2</c:v>
                </c:pt>
                <c:pt idx="67" formatCode="#,##0.00">
                  <c:v>2.7879707E-2</c:v>
                </c:pt>
                <c:pt idx="68" formatCode="#,##0.00">
                  <c:v>4.3315050000000001E-2</c:v>
                </c:pt>
                <c:pt idx="73">
                  <c:v>0</c:v>
                </c:pt>
                <c:pt idx="74">
                  <c:v>3.2787731826704369E-5</c:v>
                </c:pt>
                <c:pt idx="75">
                  <c:v>4.2380398980785472E-3</c:v>
                </c:pt>
                <c:pt idx="76">
                  <c:v>2.8387128359170529E-4</c:v>
                </c:pt>
                <c:pt idx="77">
                  <c:v>6.9330362606027072E-4</c:v>
                </c:pt>
                <c:pt idx="78">
                  <c:v>1.2920399498634886E-2</c:v>
                </c:pt>
                <c:pt idx="79">
                  <c:v>1.153356E-2</c:v>
                </c:pt>
                <c:pt idx="80">
                  <c:v>1.033509E-2</c:v>
                </c:pt>
                <c:pt idx="81">
                  <c:v>7.6170099999999996E-3</c:v>
                </c:pt>
                <c:pt idx="82">
                  <c:v>4.9725399999999993E-3</c:v>
                </c:pt>
                <c:pt idx="83">
                  <c:v>7.1259999999999995E-3</c:v>
                </c:pt>
                <c:pt idx="84">
                  <c:v>4.7824799999999995E-3</c:v>
                </c:pt>
                <c:pt idx="85">
                  <c:v>2.0159999999999997E-5</c:v>
                </c:pt>
                <c:pt idx="86">
                  <c:v>1.2599999999999998E-6</c:v>
                </c:pt>
                <c:pt idx="87">
                  <c:v>0</c:v>
                </c:pt>
                <c:pt idx="88">
                  <c:v>2.0200000000000001E-6</c:v>
                </c:pt>
                <c:pt idx="89">
                  <c:v>1.375E-5</c:v>
                </c:pt>
                <c:pt idx="90" formatCode="#,##0.00">
                  <c:v>2.2099999999999998E-5</c:v>
                </c:pt>
                <c:pt idx="91" formatCode="#,##0.00">
                  <c:v>8.5529999999999993E-6</c:v>
                </c:pt>
                <c:pt idx="92" formatCode="#,##0.00">
                  <c:v>1.1483E-5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6B-4546-A728-2FCB87C3FCFA}"/>
            </c:ext>
          </c:extLst>
        </c:ser>
        <c:ser>
          <c:idx val="2"/>
          <c:order val="4"/>
          <c:tx>
            <c:strRef>
              <c:f>ChartData!$A$7</c:f>
              <c:strCache>
                <c:ptCount val="1"/>
                <c:pt idx="0">
                  <c:v>Malaysia</c:v>
                </c:pt>
              </c:strCache>
            </c:strRef>
          </c:tx>
          <c:spPr>
            <a:pattFill prst="divot">
              <a:fgClr>
                <a:srgbClr val="FF0000"/>
              </a:fgClr>
              <a:bgClr>
                <a:srgbClr val="FFFF00"/>
              </a:bgClr>
            </a:pattFill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ChartData!$B$7:$DJ$7</c:f>
              <c:numCache>
                <c:formatCode>#,##0.0</c:formatCode>
                <c:ptCount val="93"/>
                <c:pt idx="0">
                  <c:v>0</c:v>
                </c:pt>
                <c:pt idx="1">
                  <c:v>3.5994831884630078E-4</c:v>
                </c:pt>
                <c:pt idx="2">
                  <c:v>1.7365084934363182E-4</c:v>
                </c:pt>
                <c:pt idx="3">
                  <c:v>9.346261089541141E-4</c:v>
                </c:pt>
                <c:pt idx="4">
                  <c:v>0</c:v>
                </c:pt>
                <c:pt idx="5">
                  <c:v>1.1074385030990504E-3</c:v>
                </c:pt>
                <c:pt idx="6">
                  <c:v>3.3315995596560239E-4</c:v>
                </c:pt>
                <c:pt idx="7">
                  <c:v>1.6550899999999999E-3</c:v>
                </c:pt>
                <c:pt idx="8">
                  <c:v>7.0446500000000004E-3</c:v>
                </c:pt>
                <c:pt idx="9">
                  <c:v>5.812317E-3</c:v>
                </c:pt>
                <c:pt idx="10">
                  <c:v>4.6264399999999999E-3</c:v>
                </c:pt>
                <c:pt idx="11">
                  <c:v>4.3439999999999998E-3</c:v>
                </c:pt>
                <c:pt idx="12">
                  <c:v>3.1749E-3</c:v>
                </c:pt>
                <c:pt idx="13">
                  <c:v>1.6008749999999999E-3</c:v>
                </c:pt>
                <c:pt idx="14">
                  <c:v>0</c:v>
                </c:pt>
                <c:pt idx="15">
                  <c:v>1.1119999999999999E-4</c:v>
                </c:pt>
                <c:pt idx="16">
                  <c:v>4.392E-4</c:v>
                </c:pt>
                <c:pt idx="17">
                  <c:v>1.26E-4</c:v>
                </c:pt>
                <c:pt idx="18" formatCode="#,##0.00">
                  <c:v>5.2740000000000003E-4</c:v>
                </c:pt>
                <c:pt idx="19" formatCode="#,##0.00">
                  <c:v>1.2977894736842107E-3</c:v>
                </c:pt>
                <c:pt idx="20" formatCode="#,##0.00">
                  <c:v>2.4434999999999999E-3</c:v>
                </c:pt>
                <c:pt idx="25">
                  <c:v>0</c:v>
                </c:pt>
                <c:pt idx="26">
                  <c:v>0</c:v>
                </c:pt>
                <c:pt idx="27">
                  <c:v>7.82891743630829E-5</c:v>
                </c:pt>
                <c:pt idx="28">
                  <c:v>7.876650856980416E-5</c:v>
                </c:pt>
                <c:pt idx="29">
                  <c:v>4.0338378811546958E-4</c:v>
                </c:pt>
                <c:pt idx="30">
                  <c:v>1.4428487262385474E-4</c:v>
                </c:pt>
                <c:pt idx="31">
                  <c:v>6.8152000000000002E-4</c:v>
                </c:pt>
                <c:pt idx="32">
                  <c:v>1.19308E-3</c:v>
                </c:pt>
                <c:pt idx="33">
                  <c:v>1.9196099999999998E-3</c:v>
                </c:pt>
                <c:pt idx="34">
                  <c:v>3.4984849999999995E-3</c:v>
                </c:pt>
                <c:pt idx="35">
                  <c:v>4.5990000000000007E-3</c:v>
                </c:pt>
                <c:pt idx="36">
                  <c:v>5.0184699999999997E-3</c:v>
                </c:pt>
                <c:pt idx="37">
                  <c:v>1.3330226000000001E-2</c:v>
                </c:pt>
                <c:pt idx="38">
                  <c:v>5.6640900000000001E-3</c:v>
                </c:pt>
                <c:pt idx="39">
                  <c:v>1.0621199999999999E-3</c:v>
                </c:pt>
                <c:pt idx="40">
                  <c:v>3.7339599999999997E-3</c:v>
                </c:pt>
                <c:pt idx="41">
                  <c:v>1.66505E-3</c:v>
                </c:pt>
                <c:pt idx="42" formatCode="#,##0.00">
                  <c:v>1.4916E-3</c:v>
                </c:pt>
                <c:pt idx="43" formatCode="#,##0.00">
                  <c:v>7.0662399999999988E-4</c:v>
                </c:pt>
                <c:pt idx="44" formatCode="#,##0.00">
                  <c:v>8.8832000000000006E-4</c:v>
                </c:pt>
                <c:pt idx="49">
                  <c:v>5.9007641995979685E-3</c:v>
                </c:pt>
                <c:pt idx="50">
                  <c:v>1.2710793950485046E-2</c:v>
                </c:pt>
                <c:pt idx="51">
                  <c:v>1.7691851238509384E-2</c:v>
                </c:pt>
                <c:pt idx="52">
                  <c:v>1.0619759441018485E-2</c:v>
                </c:pt>
                <c:pt idx="53">
                  <c:v>4.3473937746738404E-3</c:v>
                </c:pt>
                <c:pt idx="54">
                  <c:v>3.5425758424665259E-3</c:v>
                </c:pt>
                <c:pt idx="55">
                  <c:v>4.5765599999999995E-3</c:v>
                </c:pt>
                <c:pt idx="56">
                  <c:v>1.6617980000000001E-2</c:v>
                </c:pt>
                <c:pt idx="57">
                  <c:v>6.9685820000000001E-3</c:v>
                </c:pt>
                <c:pt idx="58">
                  <c:v>1.0921664999999999E-2</c:v>
                </c:pt>
                <c:pt idx="59">
                  <c:v>2.6374999999999999E-2</c:v>
                </c:pt>
                <c:pt idx="60">
                  <c:v>2.5780272E-2</c:v>
                </c:pt>
                <c:pt idx="61">
                  <c:v>0.13825353600000001</c:v>
                </c:pt>
                <c:pt idx="62">
                  <c:v>0.19218900799999999</c:v>
                </c:pt>
                <c:pt idx="63">
                  <c:v>0.16453094400000001</c:v>
                </c:pt>
                <c:pt idx="64">
                  <c:v>0.13097412800000002</c:v>
                </c:pt>
                <c:pt idx="65">
                  <c:v>9.2851900000000001E-2</c:v>
                </c:pt>
                <c:pt idx="66" formatCode="#,##0.00">
                  <c:v>6.5226800000000001E-2</c:v>
                </c:pt>
                <c:pt idx="67" formatCode="#,##0.00">
                  <c:v>3.9971176000000004E-2</c:v>
                </c:pt>
                <c:pt idx="68" formatCode="#,##0.00">
                  <c:v>2.8525669999999999E-2</c:v>
                </c:pt>
                <c:pt idx="73">
                  <c:v>0</c:v>
                </c:pt>
                <c:pt idx="74">
                  <c:v>8.4902822765297312E-4</c:v>
                </c:pt>
                <c:pt idx="75">
                  <c:v>3.0447084449948627E-3</c:v>
                </c:pt>
                <c:pt idx="76">
                  <c:v>8.1913129003261074E-4</c:v>
                </c:pt>
                <c:pt idx="77">
                  <c:v>4.1610607658031535E-5</c:v>
                </c:pt>
                <c:pt idx="78">
                  <c:v>2.6717805835520794E-3</c:v>
                </c:pt>
                <c:pt idx="79">
                  <c:v>3.1962399999999999E-3</c:v>
                </c:pt>
                <c:pt idx="80">
                  <c:v>9.7845079999999991E-3</c:v>
                </c:pt>
                <c:pt idx="81">
                  <c:v>6.1485259999999996E-3</c:v>
                </c:pt>
                <c:pt idx="82">
                  <c:v>1.0633289999999998E-2</c:v>
                </c:pt>
                <c:pt idx="83">
                  <c:v>1.8334E-2</c:v>
                </c:pt>
                <c:pt idx="84">
                  <c:v>1.5134469999999999E-2</c:v>
                </c:pt>
                <c:pt idx="85">
                  <c:v>5.3898799999999997E-3</c:v>
                </c:pt>
                <c:pt idx="86">
                  <c:v>8.0079999999999995E-4</c:v>
                </c:pt>
                <c:pt idx="87">
                  <c:v>1.27243E-3</c:v>
                </c:pt>
                <c:pt idx="88">
                  <c:v>1.44904E-3</c:v>
                </c:pt>
                <c:pt idx="89">
                  <c:v>5.5506999999999996E-4</c:v>
                </c:pt>
                <c:pt idx="90" formatCode="#,##0.00">
                  <c:v>4.261E-4</c:v>
                </c:pt>
                <c:pt idx="91" formatCode="#,##0.00">
                  <c:v>1.60562E-4</c:v>
                </c:pt>
                <c:pt idx="92" formatCode="#,##0.00">
                  <c:v>4.0319999999999993E-5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9E-4A98-8217-3D49DE07DD01}"/>
            </c:ext>
          </c:extLst>
        </c:ser>
        <c:ser>
          <c:idx val="3"/>
          <c:order val="5"/>
          <c:tx>
            <c:strRef>
              <c:f>ChartData!$A$8</c:f>
              <c:strCache>
                <c:ptCount val="1"/>
                <c:pt idx="0">
                  <c:v>USA</c:v>
                </c:pt>
              </c:strCache>
            </c:strRef>
          </c:tx>
          <c:spPr>
            <a:pattFill prst="smGrid">
              <a:fgClr>
                <a:schemeClr val="bg1"/>
              </a:fgClr>
              <a:bgClr>
                <a:srgbClr val="333399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ChartData!$B$8:$DJ$8</c:f>
              <c:numCache>
                <c:formatCode>#,##0.0</c:formatCode>
                <c:ptCount val="93"/>
                <c:pt idx="0">
                  <c:v>0</c:v>
                </c:pt>
                <c:pt idx="1">
                  <c:v>1.6037301334736174E-4</c:v>
                </c:pt>
                <c:pt idx="2">
                  <c:v>0</c:v>
                </c:pt>
                <c:pt idx="3">
                  <c:v>1.2251736757683432E-3</c:v>
                </c:pt>
                <c:pt idx="4">
                  <c:v>2.7481359347975265E-4</c:v>
                </c:pt>
                <c:pt idx="5">
                  <c:v>5.2955968086398856E-3</c:v>
                </c:pt>
                <c:pt idx="6">
                  <c:v>2.0150945134775364E-3</c:v>
                </c:pt>
                <c:pt idx="7">
                  <c:v>4.8128099999999998E-3</c:v>
                </c:pt>
                <c:pt idx="8">
                  <c:v>8.3617150000000005E-3</c:v>
                </c:pt>
                <c:pt idx="9">
                  <c:v>6.6433399999999993E-3</c:v>
                </c:pt>
                <c:pt idx="10">
                  <c:v>5.2123599999999992E-3</c:v>
                </c:pt>
                <c:pt idx="11">
                  <c:v>4.6509999999999998E-3</c:v>
                </c:pt>
                <c:pt idx="12">
                  <c:v>5.3795199999999996E-3</c:v>
                </c:pt>
                <c:pt idx="13">
                  <c:v>1.0180769999999999E-2</c:v>
                </c:pt>
                <c:pt idx="14">
                  <c:v>1.1952510000000001E-2</c:v>
                </c:pt>
                <c:pt idx="15">
                  <c:v>1.341329E-2</c:v>
                </c:pt>
                <c:pt idx="16">
                  <c:v>1.7511910000000002E-2</c:v>
                </c:pt>
                <c:pt idx="17">
                  <c:v>1.2674E-2</c:v>
                </c:pt>
                <c:pt idx="18" formatCode="#,##0.00">
                  <c:v>1.2100700000000001E-2</c:v>
                </c:pt>
                <c:pt idx="19" formatCode="#,##0.00">
                  <c:v>1.1070496842105265E-2</c:v>
                </c:pt>
                <c:pt idx="20" formatCode="#,##0.00">
                  <c:v>8.78723E-3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3.8466341491867445E-5</c:v>
                </c:pt>
                <c:pt idx="29">
                  <c:v>6.4814390801617121E-5</c:v>
                </c:pt>
                <c:pt idx="30">
                  <c:v>2.491901063344355E-4</c:v>
                </c:pt>
                <c:pt idx="31">
                  <c:v>1.2001500000000001E-3</c:v>
                </c:pt>
                <c:pt idx="32">
                  <c:v>2.1216E-4</c:v>
                </c:pt>
                <c:pt idx="33">
                  <c:v>8.6288000000000001E-4</c:v>
                </c:pt>
                <c:pt idx="34">
                  <c:v>3.4098E-4</c:v>
                </c:pt>
                <c:pt idx="35">
                  <c:v>7.7000000000000001E-5</c:v>
                </c:pt>
                <c:pt idx="36">
                  <c:v>3.2382E-4</c:v>
                </c:pt>
                <c:pt idx="37">
                  <c:v>0</c:v>
                </c:pt>
                <c:pt idx="38">
                  <c:v>1.9296E-4</c:v>
                </c:pt>
                <c:pt idx="39">
                  <c:v>2.5871999999999999E-4</c:v>
                </c:pt>
                <c:pt idx="40">
                  <c:v>3.5712E-4</c:v>
                </c:pt>
                <c:pt idx="41">
                  <c:v>1.0001599999999999E-3</c:v>
                </c:pt>
                <c:pt idx="42" formatCode="#,##0.00">
                  <c:v>1.5896999999999999E-3</c:v>
                </c:pt>
                <c:pt idx="43" formatCode="#,##0.00">
                  <c:v>2.4605970000000001E-3</c:v>
                </c:pt>
                <c:pt idx="44" formatCode="#,##0.00">
                  <c:v>5.4595599999999996E-3</c:v>
                </c:pt>
                <c:pt idx="49">
                  <c:v>2.2511850986811207E-3</c:v>
                </c:pt>
                <c:pt idx="50">
                  <c:v>3.8029044646410168E-3</c:v>
                </c:pt>
                <c:pt idx="51">
                  <c:v>1.0339290871866936E-2</c:v>
                </c:pt>
                <c:pt idx="52">
                  <c:v>1.1222743104535582E-2</c:v>
                </c:pt>
                <c:pt idx="53">
                  <c:v>6.2052261941569261E-3</c:v>
                </c:pt>
                <c:pt idx="54">
                  <c:v>8.0285825593865313E-3</c:v>
                </c:pt>
                <c:pt idx="55">
                  <c:v>5.3980799999999995E-3</c:v>
                </c:pt>
                <c:pt idx="56">
                  <c:v>1.0040449999999999E-2</c:v>
                </c:pt>
                <c:pt idx="57">
                  <c:v>7.2641700000000003E-3</c:v>
                </c:pt>
                <c:pt idx="58">
                  <c:v>9.5687099999999994E-3</c:v>
                </c:pt>
                <c:pt idx="59">
                  <c:v>1.5838999999999999E-2</c:v>
                </c:pt>
                <c:pt idx="60">
                  <c:v>1.6393560999999997E-2</c:v>
                </c:pt>
                <c:pt idx="61">
                  <c:v>1.3272191999999999E-2</c:v>
                </c:pt>
                <c:pt idx="62">
                  <c:v>1.6626471E-2</c:v>
                </c:pt>
                <c:pt idx="63">
                  <c:v>1.8632819999999998E-2</c:v>
                </c:pt>
                <c:pt idx="64">
                  <c:v>2.0972735999999999E-2</c:v>
                </c:pt>
                <c:pt idx="65">
                  <c:v>2.2547000000000001E-2</c:v>
                </c:pt>
                <c:pt idx="66" formatCode="#,##0.00">
                  <c:v>2.1594200000000001E-2</c:v>
                </c:pt>
                <c:pt idx="67" formatCode="#,##0.00">
                  <c:v>1.8499017999999999E-2</c:v>
                </c:pt>
                <c:pt idx="68" formatCode="#,##0.00">
                  <c:v>2.1487619999999999E-2</c:v>
                </c:pt>
                <c:pt idx="73">
                  <c:v>0</c:v>
                </c:pt>
                <c:pt idx="74">
                  <c:v>0</c:v>
                </c:pt>
                <c:pt idx="75">
                  <c:v>3.2523245308656796E-3</c:v>
                </c:pt>
                <c:pt idx="76">
                  <c:v>3.1746806756351766E-4</c:v>
                </c:pt>
                <c:pt idx="77">
                  <c:v>3.6730426785409353E-3</c:v>
                </c:pt>
                <c:pt idx="78">
                  <c:v>9.3040887902250541E-3</c:v>
                </c:pt>
                <c:pt idx="79">
                  <c:v>6.1897899999999997E-3</c:v>
                </c:pt>
                <c:pt idx="80">
                  <c:v>4.3485699999999995E-3</c:v>
                </c:pt>
                <c:pt idx="81">
                  <c:v>5.3984200000000001E-3</c:v>
                </c:pt>
                <c:pt idx="82">
                  <c:v>3.2466119999999998E-3</c:v>
                </c:pt>
                <c:pt idx="83">
                  <c:v>2.7820000000000002E-3</c:v>
                </c:pt>
                <c:pt idx="84">
                  <c:v>2.2168799999999996E-3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1.8699999999999999E-6</c:v>
                </c:pt>
                <c:pt idx="90" formatCode="#,##0.00">
                  <c:v>1.0999999999999998E-6</c:v>
                </c:pt>
                <c:pt idx="91" formatCode="#,##0.00">
                  <c:v>0</c:v>
                </c:pt>
                <c:pt idx="92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9E-4A98-8217-3D49DE07DD01}"/>
            </c:ext>
          </c:extLst>
        </c:ser>
        <c:ser>
          <c:idx val="4"/>
          <c:order val="6"/>
          <c:tx>
            <c:strRef>
              <c:f>ChartData!$A$9</c:f>
              <c:strCache>
                <c:ptCount val="1"/>
                <c:pt idx="0">
                  <c:v>Rest of world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ChartData!$B$9:$DJ$9</c:f>
              <c:numCache>
                <c:formatCode>#,##0.0</c:formatCode>
                <c:ptCount val="93"/>
                <c:pt idx="0">
                  <c:v>0</c:v>
                </c:pt>
                <c:pt idx="1">
                  <c:v>4.0752564613935147E-3</c:v>
                </c:pt>
                <c:pt idx="2">
                  <c:v>2.8569717101594632E-3</c:v>
                </c:pt>
                <c:pt idx="3">
                  <c:v>7.4654878107309162E-3</c:v>
                </c:pt>
                <c:pt idx="4">
                  <c:v>9.5655040900946391E-4</c:v>
                </c:pt>
                <c:pt idx="5">
                  <c:v>5.1463239036800945E-2</c:v>
                </c:pt>
                <c:pt idx="6">
                  <c:v>2.4854615316194071E-2</c:v>
                </c:pt>
                <c:pt idx="7">
                  <c:v>2.1635460000000002E-2</c:v>
                </c:pt>
                <c:pt idx="8">
                  <c:v>3.5083971999999991E-2</c:v>
                </c:pt>
                <c:pt idx="9">
                  <c:v>2.7434544999999991E-2</c:v>
                </c:pt>
                <c:pt idx="10">
                  <c:v>2.9845637000000008E-2</c:v>
                </c:pt>
                <c:pt idx="11">
                  <c:v>3.1074000000000004E-2</c:v>
                </c:pt>
                <c:pt idx="12">
                  <c:v>2.6857819999999991E-2</c:v>
                </c:pt>
                <c:pt idx="13">
                  <c:v>1.4610201999999989E-2</c:v>
                </c:pt>
                <c:pt idx="14">
                  <c:v>1.5836910000000003E-2</c:v>
                </c:pt>
                <c:pt idx="15">
                  <c:v>1.8702220000000006E-2</c:v>
                </c:pt>
                <c:pt idx="16">
                  <c:v>2.4280109039919395E-2</c:v>
                </c:pt>
                <c:pt idx="17">
                  <c:v>2.3667179999999996E-2</c:v>
                </c:pt>
                <c:pt idx="18" formatCode="#,##0.00">
                  <c:v>2.5760599999999995E-2</c:v>
                </c:pt>
                <c:pt idx="19" formatCode="#,##0.00">
                  <c:v>3.1820433684210545E-2</c:v>
                </c:pt>
                <c:pt idx="20" formatCode="#,##0.00">
                  <c:v>3.2930550000000003E-2</c:v>
                </c:pt>
                <c:pt idx="25">
                  <c:v>1.785365989900235E-3</c:v>
                </c:pt>
                <c:pt idx="26">
                  <c:v>0</c:v>
                </c:pt>
                <c:pt idx="27">
                  <c:v>1.6909881742615813E-4</c:v>
                </c:pt>
                <c:pt idx="28">
                  <c:v>5.5796593223161883E-4</c:v>
                </c:pt>
                <c:pt idx="29">
                  <c:v>2.2058594917965606E-3</c:v>
                </c:pt>
                <c:pt idx="30">
                  <c:v>2.3279528531405386E-3</c:v>
                </c:pt>
                <c:pt idx="31">
                  <c:v>9.585299999999991E-3</c:v>
                </c:pt>
                <c:pt idx="32">
                  <c:v>4.1411100000000069E-3</c:v>
                </c:pt>
                <c:pt idx="33">
                  <c:v>2.4614100000000076E-3</c:v>
                </c:pt>
                <c:pt idx="34">
                  <c:v>3.0358149999999903E-3</c:v>
                </c:pt>
                <c:pt idx="35">
                  <c:v>5.0879999999999988E-3</c:v>
                </c:pt>
                <c:pt idx="36">
                  <c:v>3.1851450000000003E-3</c:v>
                </c:pt>
                <c:pt idx="37">
                  <c:v>8.0803009999999981E-3</c:v>
                </c:pt>
                <c:pt idx="38">
                  <c:v>1.5274750000000011E-2</c:v>
                </c:pt>
                <c:pt idx="39">
                  <c:v>3.3155459999999998E-2</c:v>
                </c:pt>
                <c:pt idx="40">
                  <c:v>2.6818320000000007E-2</c:v>
                </c:pt>
                <c:pt idx="41">
                  <c:v>2.7053889999999997E-2</c:v>
                </c:pt>
                <c:pt idx="42" formatCode="#,##0.00">
                  <c:v>3.3181899999999993E-2</c:v>
                </c:pt>
                <c:pt idx="43" formatCode="#,##0.00">
                  <c:v>2.3642077999999997E-2</c:v>
                </c:pt>
                <c:pt idx="44" formatCode="#,##0.00">
                  <c:v>3.1247219999999999E-2</c:v>
                </c:pt>
                <c:pt idx="49">
                  <c:v>8.5231732361403578E-2</c:v>
                </c:pt>
                <c:pt idx="50">
                  <c:v>0.1152697105480871</c:v>
                </c:pt>
                <c:pt idx="51">
                  <c:v>0.11843373540283322</c:v>
                </c:pt>
                <c:pt idx="52">
                  <c:v>0.1175391187220472</c:v>
                </c:pt>
                <c:pt idx="53">
                  <c:v>3.4216971073857128E-2</c:v>
                </c:pt>
                <c:pt idx="54">
                  <c:v>5.185761727984016E-2</c:v>
                </c:pt>
                <c:pt idx="55">
                  <c:v>3.858060000000002E-2</c:v>
                </c:pt>
                <c:pt idx="56">
                  <c:v>4.7265126000000018E-2</c:v>
                </c:pt>
                <c:pt idx="57">
                  <c:v>3.5700835000000056E-2</c:v>
                </c:pt>
                <c:pt idx="58">
                  <c:v>4.024533600000002E-2</c:v>
                </c:pt>
                <c:pt idx="59">
                  <c:v>5.3857000000000016E-2</c:v>
                </c:pt>
                <c:pt idx="60">
                  <c:v>5.7862558000000008E-2</c:v>
                </c:pt>
                <c:pt idx="61">
                  <c:v>9.160547600000013E-2</c:v>
                </c:pt>
                <c:pt idx="62">
                  <c:v>8.6679899999999921E-2</c:v>
                </c:pt>
                <c:pt idx="63">
                  <c:v>9.6684676000000191E-2</c:v>
                </c:pt>
                <c:pt idx="64">
                  <c:v>9.3697885564776984E-2</c:v>
                </c:pt>
                <c:pt idx="65">
                  <c:v>9.6217200000000169E-2</c:v>
                </c:pt>
                <c:pt idx="66" formatCode="#,##0.00">
                  <c:v>9.7830599999999934E-2</c:v>
                </c:pt>
                <c:pt idx="67" formatCode="#,##0.00">
                  <c:v>8.7917709000000011E-2</c:v>
                </c:pt>
                <c:pt idx="68" formatCode="#,##0.00">
                  <c:v>0.10106616200000001</c:v>
                </c:pt>
                <c:pt idx="73">
                  <c:v>2.0166608378733062E-5</c:v>
                </c:pt>
                <c:pt idx="74">
                  <c:v>1.769573785352987E-3</c:v>
                </c:pt>
                <c:pt idx="75">
                  <c:v>1.5696200152119186E-2</c:v>
                </c:pt>
                <c:pt idx="76">
                  <c:v>1.3927006132442438E-3</c:v>
                </c:pt>
                <c:pt idx="77">
                  <c:v>7.4312461735655533E-3</c:v>
                </c:pt>
                <c:pt idx="78">
                  <c:v>2.2044414971021775E-2</c:v>
                </c:pt>
                <c:pt idx="79">
                  <c:v>1.9990030000000159E-2</c:v>
                </c:pt>
                <c:pt idx="80">
                  <c:v>2.1791755999999884E-2</c:v>
                </c:pt>
                <c:pt idx="81">
                  <c:v>1.87640899999999E-2</c:v>
                </c:pt>
                <c:pt idx="82">
                  <c:v>1.4239017999999937E-2</c:v>
                </c:pt>
                <c:pt idx="83">
                  <c:v>2.1734999999999893E-2</c:v>
                </c:pt>
                <c:pt idx="84">
                  <c:v>1.3649192000000088E-2</c:v>
                </c:pt>
                <c:pt idx="85">
                  <c:v>5.7766100000000188E-4</c:v>
                </c:pt>
                <c:pt idx="86">
                  <c:v>2.9291395348837127E-4</c:v>
                </c:pt>
                <c:pt idx="87">
                  <c:v>2.074241036324081E-4</c:v>
                </c:pt>
                <c:pt idx="88">
                  <c:v>2.3467282108531541E-4</c:v>
                </c:pt>
                <c:pt idx="89">
                  <c:v>1.8216000000000011E-4</c:v>
                </c:pt>
                <c:pt idx="90" formatCode="#,##0.00">
                  <c:v>1.0219400000000011E-4</c:v>
                </c:pt>
                <c:pt idx="91" formatCode="#,##0.00">
                  <c:v>1.2032499999999993E-4</c:v>
                </c:pt>
                <c:pt idx="92" formatCode="#,##0.00">
                  <c:v>2.0880000000000001E-4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6F-4DC7-BE3F-FDD5B9A24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83595680"/>
        <c:axId val="1"/>
      </c:barChart>
      <c:catAx>
        <c:axId val="38359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 </a:t>
                </a: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(million tonnes)</a:t>
                </a:r>
              </a:p>
            </c:rich>
          </c:tx>
          <c:layout>
            <c:manualLayout>
              <c:xMode val="edge"/>
              <c:yMode val="edge"/>
              <c:x val="1.7296092705392958E-2"/>
              <c:y val="0.2387074602962765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956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4595528153320461E-2"/>
          <c:y val="0.91810890164153214"/>
          <c:w val="0.91194535234982432"/>
          <c:h val="5.7108412295920639E-2"/>
        </c:manualLayout>
      </c:layout>
      <c:overlay val="0"/>
      <c:spPr>
        <a:solidFill>
          <a:srgbClr val="FFFFCC"/>
        </a:solidFill>
        <a:ln w="3175">
          <a:solidFill>
            <a:srgbClr val="00FF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D22A99C-E8BA-4B57-A8A4-151CE1287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0.12028</cdr:x>
      <cdr:y>0.01977</cdr:y>
    </cdr:from>
    <cdr:to>
      <cdr:x>0.29874</cdr:x>
      <cdr:y>0.13841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20E773E-8CE3-45CC-8398-AA1862F8F763}"/>
            </a:ext>
          </a:extLst>
        </cdr:cNvPr>
        <cdr:cNvSpPr txBox="1"/>
      </cdr:nvSpPr>
      <cdr:spPr>
        <a:xfrm xmlns:a="http://schemas.openxmlformats.org/drawingml/2006/main">
          <a:off x="971550" y="88900"/>
          <a:ext cx="144145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400110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Latex</a:t>
          </a:r>
        </a:p>
      </cdr:txBody>
    </cdr:sp>
  </cdr:relSizeAnchor>
  <cdr:relSizeAnchor xmlns:cdr="http://schemas.openxmlformats.org/drawingml/2006/chartDrawing">
    <cdr:from>
      <cdr:x>0.34591</cdr:x>
      <cdr:y>0.02118</cdr:y>
    </cdr:from>
    <cdr:to>
      <cdr:x>0.52516</cdr:x>
      <cdr:y>0.13982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D0B8CB4C-3A05-481E-A96E-C859D55827C6}"/>
            </a:ext>
          </a:extLst>
        </cdr:cNvPr>
        <cdr:cNvSpPr txBox="1"/>
      </cdr:nvSpPr>
      <cdr:spPr>
        <a:xfrm xmlns:a="http://schemas.openxmlformats.org/drawingml/2006/main">
          <a:off x="2794001" y="95240"/>
          <a:ext cx="1447800" cy="533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400121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Smoked sheets</a:t>
          </a:r>
        </a:p>
      </cdr:txBody>
    </cdr:sp>
  </cdr:relSizeAnchor>
  <cdr:relSizeAnchor xmlns:cdr="http://schemas.openxmlformats.org/drawingml/2006/chartDrawing">
    <cdr:from>
      <cdr:x>0.55267</cdr:x>
      <cdr:y>0.02259</cdr:y>
    </cdr:from>
    <cdr:to>
      <cdr:x>0.76572</cdr:x>
      <cdr:y>0.14124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006E485F-137C-4DC5-93F8-07789638FE25}"/>
            </a:ext>
          </a:extLst>
        </cdr:cNvPr>
        <cdr:cNvSpPr txBox="1"/>
      </cdr:nvSpPr>
      <cdr:spPr>
        <a:xfrm xmlns:a="http://schemas.openxmlformats.org/drawingml/2006/main">
          <a:off x="4464051" y="101579"/>
          <a:ext cx="1720849" cy="533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400122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Technically</a:t>
          </a:r>
          <a:r>
            <a:rPr lang="en-GB" sz="1200" b="1" baseline="0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 specified</a:t>
          </a:r>
          <a:endParaRPr lang="en-GB" sz="1200" b="1">
            <a:solidFill>
              <a:srgbClr val="0099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0.79167</cdr:x>
      <cdr:y>0.01977</cdr:y>
    </cdr:from>
    <cdr:to>
      <cdr:x>0.97406</cdr:x>
      <cdr:y>0.13841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2A6B5B27-1A9E-4ACB-A56E-B368EC552993}"/>
            </a:ext>
          </a:extLst>
        </cdr:cNvPr>
        <cdr:cNvSpPr txBox="1"/>
      </cdr:nvSpPr>
      <cdr:spPr>
        <a:xfrm xmlns:a="http://schemas.openxmlformats.org/drawingml/2006/main">
          <a:off x="6394450" y="88900"/>
          <a:ext cx="147320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400129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Other forms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  <sheetName val="1997"/>
      <sheetName val="1998"/>
      <sheetName val="1999"/>
    </sheetNames>
    <sheetDataSet>
      <sheetData sheetId="0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1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2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3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</sheetNames>
    <sheetDataSet>
      <sheetData sheetId="0">
        <row r="3">
          <cell r="AF3">
            <v>38.812572575149765</v>
          </cell>
          <cell r="AG3">
            <v>102.68927617291386</v>
          </cell>
          <cell r="AH3">
            <v>8.1112360987088934</v>
          </cell>
          <cell r="AI3">
            <v>0</v>
          </cell>
          <cell r="AJ3">
            <v>0.69384795302187974</v>
          </cell>
          <cell r="AK3">
            <v>0.26718565794703208</v>
          </cell>
          <cell r="AL3">
            <v>0</v>
          </cell>
          <cell r="AM3">
            <v>0</v>
          </cell>
          <cell r="AN3">
            <v>0.35456547379091646</v>
          </cell>
          <cell r="AO3">
            <v>0.79777231602956211</v>
          </cell>
          <cell r="AP3">
            <v>0</v>
          </cell>
          <cell r="AQ3">
            <v>3.8207486399883243E-2</v>
          </cell>
          <cell r="AR3">
            <v>8.2528170623747801E-2</v>
          </cell>
          <cell r="AS3">
            <v>0</v>
          </cell>
          <cell r="AT3">
            <v>2.6898070425517804</v>
          </cell>
          <cell r="AU3">
            <v>0</v>
          </cell>
          <cell r="AV3">
            <v>8.8534387485809454</v>
          </cell>
          <cell r="AW3">
            <v>14.129554439810438</v>
          </cell>
          <cell r="AX3">
            <v>0</v>
          </cell>
          <cell r="AY3">
            <v>6.2607125184442696</v>
          </cell>
          <cell r="AZ3">
            <v>0</v>
          </cell>
          <cell r="BA3">
            <v>0</v>
          </cell>
          <cell r="BB3">
            <v>0</v>
          </cell>
          <cell r="BC3">
            <v>20.435386984648556</v>
          </cell>
          <cell r="BD3">
            <v>25.589488811724312</v>
          </cell>
          <cell r="BE3">
            <v>0</v>
          </cell>
          <cell r="BF3">
            <v>12.846194406784964</v>
          </cell>
          <cell r="BG3">
            <v>0.10698096191967309</v>
          </cell>
          <cell r="BH3">
            <v>1.9883175922499241</v>
          </cell>
          <cell r="BI3">
            <v>5.8946510017739868</v>
          </cell>
          <cell r="BJ3">
            <v>2.4115581120284824</v>
          </cell>
          <cell r="BK3">
            <v>2.4011202007198555</v>
          </cell>
          <cell r="BL3">
            <v>255.45440272582272</v>
          </cell>
          <cell r="BQ3">
            <v>0.61119937309050076</v>
          </cell>
          <cell r="BR3">
            <v>6.6750811999913005</v>
          </cell>
          <cell r="BS3">
            <v>0.34747486225261714</v>
          </cell>
          <cell r="BT3">
            <v>0</v>
          </cell>
          <cell r="BU3">
            <v>0</v>
          </cell>
          <cell r="BV3">
            <v>1.9601146075788656E-2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0.23877759765051637</v>
          </cell>
          <cell r="CI3">
            <v>0</v>
          </cell>
          <cell r="CJ3">
            <v>0.3599483188463008</v>
          </cell>
          <cell r="CK3">
            <v>0</v>
          </cell>
          <cell r="CL3">
            <v>0</v>
          </cell>
          <cell r="CM3">
            <v>0</v>
          </cell>
          <cell r="CN3">
            <v>4.454805926315604E-2</v>
          </cell>
          <cell r="CO3">
            <v>3.4872220791198547</v>
          </cell>
          <cell r="CP3">
            <v>0</v>
          </cell>
          <cell r="CQ3">
            <v>2.4946913187367383E-2</v>
          </cell>
          <cell r="CR3">
            <v>0</v>
          </cell>
          <cell r="CS3">
            <v>0</v>
          </cell>
          <cell r="CT3">
            <v>0</v>
          </cell>
          <cell r="CU3">
            <v>0.16037301334736173</v>
          </cell>
          <cell r="CV3">
            <v>0.15146340149473053</v>
          </cell>
          <cell r="CW3">
            <v>12.120635964319495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0.3607417582332666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1.5300953389470335</v>
          </cell>
          <cell r="DV3">
            <v>0</v>
          </cell>
          <cell r="DW3">
            <v>0</v>
          </cell>
          <cell r="DX3">
            <v>0.25527065095320134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2.1461077481335016</v>
          </cell>
          <cell r="EE3">
            <v>38.201373202059266</v>
          </cell>
          <cell r="EF3">
            <v>95.890092767514972</v>
          </cell>
          <cell r="EG3">
            <v>7.7637612364562756</v>
          </cell>
          <cell r="EH3">
            <v>0</v>
          </cell>
          <cell r="EI3">
            <v>0.69384795302187974</v>
          </cell>
          <cell r="EJ3">
            <v>0.24758451187124342</v>
          </cell>
          <cell r="EK3">
            <v>0</v>
          </cell>
          <cell r="EL3">
            <v>0</v>
          </cell>
          <cell r="EM3">
            <v>0.35456547379091646</v>
          </cell>
          <cell r="EN3">
            <v>0.79777231602956211</v>
          </cell>
          <cell r="EO3">
            <v>0</v>
          </cell>
          <cell r="EP3">
            <v>3.8207486399883243E-2</v>
          </cell>
          <cell r="EQ3">
            <v>8.2528170623747801E-2</v>
          </cell>
          <cell r="ER3">
            <v>0</v>
          </cell>
          <cell r="ES3">
            <v>2.6898070425517804</v>
          </cell>
          <cell r="ET3">
            <v>0</v>
          </cell>
          <cell r="EU3">
            <v>8.8534387485809454</v>
          </cell>
          <cell r="EV3">
            <v>13.530035083926654</v>
          </cell>
          <cell r="EW3">
            <v>0</v>
          </cell>
          <cell r="EX3">
            <v>5.9007641995979681</v>
          </cell>
          <cell r="EY3">
            <v>0</v>
          </cell>
          <cell r="EZ3">
            <v>0</v>
          </cell>
          <cell r="FA3">
            <v>0</v>
          </cell>
          <cell r="FB3">
            <v>18.860743586438364</v>
          </cell>
          <cell r="FC3">
            <v>22.102266732604459</v>
          </cell>
          <cell r="FD3">
            <v>0</v>
          </cell>
          <cell r="FE3">
            <v>12.545810234265662</v>
          </cell>
          <cell r="FF3">
            <v>0.10698096191967309</v>
          </cell>
          <cell r="FG3">
            <v>1.9883175922499241</v>
          </cell>
          <cell r="FH3">
            <v>5.8946510017739868</v>
          </cell>
          <cell r="FI3">
            <v>2.2511850986811206</v>
          </cell>
          <cell r="FJ3">
            <v>2.2496567992251255</v>
          </cell>
          <cell r="FK3">
            <v>241.04339019958343</v>
          </cell>
          <cell r="FL3">
            <v>0</v>
          </cell>
          <cell r="FM3">
            <v>0.12410220540758803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2.0166608378733058E-2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0.14426881378632109</v>
          </cell>
        </row>
      </sheetData>
      <sheetData sheetId="1">
        <row r="3">
          <cell r="AF3">
            <v>46.798627705447004</v>
          </cell>
          <cell r="AG3">
            <v>92.604300496344564</v>
          </cell>
          <cell r="AH3">
            <v>5.2217350970081373</v>
          </cell>
          <cell r="AI3">
            <v>0</v>
          </cell>
          <cell r="AJ3">
            <v>0.43831204156717601</v>
          </cell>
          <cell r="AK3">
            <v>0.54728270579686555</v>
          </cell>
          <cell r="AL3">
            <v>0</v>
          </cell>
          <cell r="AM3">
            <v>3.6577143706530286</v>
          </cell>
          <cell r="AN3">
            <v>1.1326733710787207</v>
          </cell>
          <cell r="AO3">
            <v>0.55920114907202012</v>
          </cell>
          <cell r="AP3">
            <v>0</v>
          </cell>
          <cell r="AQ3">
            <v>2.1714111307518684</v>
          </cell>
          <cell r="AR3">
            <v>1.4199762195000525</v>
          </cell>
          <cell r="AS3">
            <v>1.9253007213691383E-2</v>
          </cell>
          <cell r="AT3">
            <v>4.8980232261546668</v>
          </cell>
          <cell r="AU3">
            <v>0</v>
          </cell>
          <cell r="AV3">
            <v>9.3052685713719612</v>
          </cell>
          <cell r="AW3">
            <v>18.216627969882726</v>
          </cell>
          <cell r="AX3">
            <v>0</v>
          </cell>
          <cell r="AY3">
            <v>13.733473027481651</v>
          </cell>
          <cell r="AZ3">
            <v>4.3532573699935614E-2</v>
          </cell>
          <cell r="BA3">
            <v>1.9535037172875813E-2</v>
          </cell>
          <cell r="BB3">
            <v>1.9706397148076475E-2</v>
          </cell>
          <cell r="BC3">
            <v>16.302199150734381</v>
          </cell>
          <cell r="BD3">
            <v>34.671905168708165</v>
          </cell>
          <cell r="BE3">
            <v>0</v>
          </cell>
          <cell r="BF3">
            <v>18.314694215340364</v>
          </cell>
          <cell r="BG3">
            <v>1.4725605268900146</v>
          </cell>
          <cell r="BH3">
            <v>3.7857577571225001</v>
          </cell>
          <cell r="BI3">
            <v>13.396919291188508</v>
          </cell>
          <cell r="BJ3">
            <v>3.8029044646410166</v>
          </cell>
          <cell r="BK3">
            <v>4.6700061661784975</v>
          </cell>
          <cell r="BL3">
            <v>297.22360083814846</v>
          </cell>
          <cell r="BQ3">
            <v>3.6807402850207178E-2</v>
          </cell>
          <cell r="BR3">
            <v>3.045471236947868</v>
          </cell>
          <cell r="BS3">
            <v>3.2969309044745633E-2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6.9435362988176402E-2</v>
          </cell>
          <cell r="CH3">
            <v>1.2200559230667067</v>
          </cell>
          <cell r="CI3">
            <v>0</v>
          </cell>
          <cell r="CJ3">
            <v>0.17365084934363181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2.1760347574306298</v>
          </cell>
          <cell r="CP3">
            <v>0</v>
          </cell>
          <cell r="CQ3">
            <v>7.3161061421894505E-2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0.50537121927401629</v>
          </cell>
          <cell r="CW3">
            <v>7.3329571223678762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46.761820302596789</v>
          </cell>
          <cell r="EF3">
            <v>89.504026461914933</v>
          </cell>
          <cell r="EG3">
            <v>4.6938246107064323</v>
          </cell>
          <cell r="EH3">
            <v>0</v>
          </cell>
          <cell r="EI3">
            <v>0.43831204156717601</v>
          </cell>
          <cell r="EJ3">
            <v>0.54728270579686555</v>
          </cell>
          <cell r="EK3">
            <v>0</v>
          </cell>
          <cell r="EL3">
            <v>3.6577143706530286</v>
          </cell>
          <cell r="EM3">
            <v>1.1326733710787207</v>
          </cell>
          <cell r="EN3">
            <v>0.55920114907202012</v>
          </cell>
          <cell r="EO3">
            <v>0</v>
          </cell>
          <cell r="EP3">
            <v>2.1714111307518684</v>
          </cell>
          <cell r="EQ3">
            <v>1.4199762195000525</v>
          </cell>
          <cell r="ER3">
            <v>1.9253007213691383E-2</v>
          </cell>
          <cell r="ES3">
            <v>4.8980232261546668</v>
          </cell>
          <cell r="ET3">
            <v>0</v>
          </cell>
          <cell r="EU3">
            <v>9.2358332083837844</v>
          </cell>
          <cell r="EV3">
            <v>16.963784314989315</v>
          </cell>
          <cell r="EW3">
            <v>0</v>
          </cell>
          <cell r="EX3">
            <v>12.710793950485046</v>
          </cell>
          <cell r="EY3">
            <v>4.3532573699935614E-2</v>
          </cell>
          <cell r="EZ3">
            <v>1.9535037172875813E-2</v>
          </cell>
          <cell r="FA3">
            <v>1.9706397148076475E-2</v>
          </cell>
          <cell r="FB3">
            <v>16.302199150734381</v>
          </cell>
          <cell r="FC3">
            <v>31.627494717846933</v>
          </cell>
          <cell r="FD3">
            <v>0</v>
          </cell>
          <cell r="FE3">
            <v>18.202595555707692</v>
          </cell>
          <cell r="FF3">
            <v>1.4725605268900146</v>
          </cell>
          <cell r="FG3">
            <v>3.7857577571225001</v>
          </cell>
          <cell r="FH3">
            <v>13.396919291188508</v>
          </cell>
          <cell r="FI3">
            <v>3.8029044646410166</v>
          </cell>
          <cell r="FJ3">
            <v>3.797315630449837</v>
          </cell>
          <cell r="FK3">
            <v>287.18445117346619</v>
          </cell>
          <cell r="FL3">
            <v>0</v>
          </cell>
          <cell r="FM3">
            <v>5.4802797481756815E-2</v>
          </cell>
          <cell r="FN3">
            <v>0.49494117725695946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3.2787731826704365E-2</v>
          </cell>
          <cell r="GD3">
            <v>0</v>
          </cell>
          <cell r="GE3">
            <v>0.84902822765297314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0.8683756934306045</v>
          </cell>
          <cell r="GK3">
            <v>0</v>
          </cell>
          <cell r="GL3">
            <v>3.8937598210778544E-2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0.36731931645464455</v>
          </cell>
          <cell r="GR3">
            <v>2.7061925423144211</v>
          </cell>
        </row>
      </sheetData>
      <sheetData sheetId="2">
        <row r="3">
          <cell r="AF3">
            <v>62.671010863303763</v>
          </cell>
          <cell r="AG3">
            <v>131.20304340841815</v>
          </cell>
          <cell r="AH3">
            <v>12.879631764214222</v>
          </cell>
          <cell r="AI3">
            <v>0</v>
          </cell>
          <cell r="AJ3">
            <v>0.46793439638312706</v>
          </cell>
          <cell r="AK3">
            <v>0.35280993156805257</v>
          </cell>
          <cell r="AL3">
            <v>0.11454251682803913</v>
          </cell>
          <cell r="AM3">
            <v>0.95964892371251753</v>
          </cell>
          <cell r="AN3">
            <v>1.7971377379131677</v>
          </cell>
          <cell r="AO3">
            <v>2.7352890636694727</v>
          </cell>
          <cell r="AP3">
            <v>7.2445657365776919E-2</v>
          </cell>
          <cell r="AQ3">
            <v>1.6389122446894562</v>
          </cell>
          <cell r="AR3">
            <v>1.5059687239482038</v>
          </cell>
          <cell r="AS3">
            <v>0</v>
          </cell>
          <cell r="AT3">
            <v>0</v>
          </cell>
          <cell r="AU3">
            <v>0</v>
          </cell>
          <cell r="AV3">
            <v>15.178933973277054</v>
          </cell>
          <cell r="AW3">
            <v>20.429848896290778</v>
          </cell>
          <cell r="AX3">
            <v>0.16152034431030238</v>
          </cell>
          <cell r="AY3">
            <v>21.749474966821442</v>
          </cell>
          <cell r="AZ3">
            <v>0.23466650454466906</v>
          </cell>
          <cell r="BA3">
            <v>0.24665930537881789</v>
          </cell>
          <cell r="BB3">
            <v>0.23120926976219408</v>
          </cell>
          <cell r="BC3">
            <v>8.5813009017147479</v>
          </cell>
          <cell r="BD3">
            <v>52.768295875925475</v>
          </cell>
          <cell r="BE3">
            <v>0</v>
          </cell>
          <cell r="BF3">
            <v>23.247987054113487</v>
          </cell>
          <cell r="BG3">
            <v>2.1304177216557916</v>
          </cell>
          <cell r="BH3">
            <v>5.9262730967522339</v>
          </cell>
          <cell r="BI3">
            <v>7.8193303842277926</v>
          </cell>
          <cell r="BJ3">
            <v>14.816789078500959</v>
          </cell>
          <cell r="BK3">
            <v>4.3525190358444004</v>
          </cell>
          <cell r="BL3">
            <v>394.27360164113401</v>
          </cell>
          <cell r="BQ3">
            <v>2.8308486737498955</v>
          </cell>
          <cell r="BR3">
            <v>15.262388981643063</v>
          </cell>
          <cell r="BS3">
            <v>0.29453519794820932</v>
          </cell>
          <cell r="BT3">
            <v>0</v>
          </cell>
          <cell r="BU3">
            <v>2.4326777644169368E-2</v>
          </cell>
          <cell r="BV3">
            <v>0</v>
          </cell>
          <cell r="BW3">
            <v>0</v>
          </cell>
          <cell r="BX3">
            <v>0</v>
          </cell>
          <cell r="BY3">
            <v>3.1811939996221478E-2</v>
          </cell>
          <cell r="BZ3">
            <v>0</v>
          </cell>
          <cell r="CA3">
            <v>0</v>
          </cell>
          <cell r="CB3">
            <v>0</v>
          </cell>
          <cell r="CC3">
            <v>0.32758166992957832</v>
          </cell>
          <cell r="CD3">
            <v>0</v>
          </cell>
          <cell r="CE3">
            <v>0</v>
          </cell>
          <cell r="CF3">
            <v>0</v>
          </cell>
          <cell r="CG3">
            <v>0.66570048805118232</v>
          </cell>
          <cell r="CH3">
            <v>0.9169361010045346</v>
          </cell>
          <cell r="CI3">
            <v>0</v>
          </cell>
          <cell r="CJ3">
            <v>0.93462610895411413</v>
          </cell>
          <cell r="CK3">
            <v>0</v>
          </cell>
          <cell r="CL3">
            <v>0</v>
          </cell>
          <cell r="CM3">
            <v>0</v>
          </cell>
          <cell r="CN3">
            <v>1.0896443410680545</v>
          </cell>
          <cell r="CO3">
            <v>1.1527094328987992</v>
          </cell>
          <cell r="CP3">
            <v>0</v>
          </cell>
          <cell r="CQ3">
            <v>1.3524010149233998</v>
          </cell>
          <cell r="CR3">
            <v>0</v>
          </cell>
          <cell r="CS3">
            <v>0.33753589625192537</v>
          </cell>
          <cell r="CT3">
            <v>1.4697706625880302</v>
          </cell>
          <cell r="CU3">
            <v>1.2251736757683431</v>
          </cell>
          <cell r="CV3">
            <v>0.71947038943135022</v>
          </cell>
          <cell r="CW3">
            <v>28.635461351850871</v>
          </cell>
          <cell r="CX3">
            <v>0</v>
          </cell>
          <cell r="CY3">
            <v>0.27007445476023212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1.0326226114528614</v>
          </cell>
          <cell r="DP3">
            <v>0</v>
          </cell>
          <cell r="DQ3">
            <v>7.82891743630829E-2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0.16909881742615807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1.5500850580023344</v>
          </cell>
          <cell r="EE3">
            <v>52.032905668601053</v>
          </cell>
          <cell r="EF3">
            <v>67.636542937398815</v>
          </cell>
          <cell r="EG3">
            <v>10.506061922050396</v>
          </cell>
          <cell r="EH3">
            <v>0</v>
          </cell>
          <cell r="EI3">
            <v>0.41479483154600999</v>
          </cell>
          <cell r="EJ3">
            <v>0.319773193102935</v>
          </cell>
          <cell r="EK3">
            <v>0.11454251682803913</v>
          </cell>
          <cell r="EL3">
            <v>0.95964892371251753</v>
          </cell>
          <cell r="EM3">
            <v>1.5207723405238271</v>
          </cell>
          <cell r="EN3">
            <v>2.205005562138699</v>
          </cell>
          <cell r="EO3">
            <v>7.2445657365776919E-2</v>
          </cell>
          <cell r="EP3">
            <v>1.0979620173278122</v>
          </cell>
          <cell r="EQ3">
            <v>1.1783870540186254</v>
          </cell>
          <cell r="ER3">
            <v>0</v>
          </cell>
          <cell r="ES3">
            <v>0</v>
          </cell>
          <cell r="ET3">
            <v>0</v>
          </cell>
          <cell r="EU3">
            <v>12.920318184479482</v>
          </cell>
          <cell r="EV3">
            <v>14.242250285754837</v>
          </cell>
          <cell r="EW3">
            <v>0</v>
          </cell>
          <cell r="EX3">
            <v>17.691851238509383</v>
          </cell>
          <cell r="EY3">
            <v>0.13296558053396137</v>
          </cell>
          <cell r="EZ3">
            <v>0.23183245933968058</v>
          </cell>
          <cell r="FA3">
            <v>0.12128107666715841</v>
          </cell>
          <cell r="FB3">
            <v>6.7960492159761108</v>
          </cell>
          <cell r="FC3">
            <v>44.688493686964499</v>
          </cell>
          <cell r="FD3">
            <v>0</v>
          </cell>
          <cell r="FE3">
            <v>19.866233549074806</v>
          </cell>
          <cell r="FF3">
            <v>2.1304177216557916</v>
          </cell>
          <cell r="FG3">
            <v>5.3036149391015535</v>
          </cell>
          <cell r="FH3">
            <v>5.9189761790295297</v>
          </cell>
          <cell r="FI3">
            <v>10.339290871866936</v>
          </cell>
          <cell r="FJ3">
            <v>3.032120808723878</v>
          </cell>
          <cell r="FK3">
            <v>281.47453842229208</v>
          </cell>
          <cell r="FL3">
            <v>7.8072565209528149</v>
          </cell>
          <cell r="FM3">
            <v>48.034037034616013</v>
          </cell>
          <cell r="FN3">
            <v>2.0790346442156178</v>
          </cell>
          <cell r="FO3">
            <v>0</v>
          </cell>
          <cell r="FP3">
            <v>2.8812787192947754E-2</v>
          </cell>
          <cell r="FQ3">
            <v>3.3036738465117517E-2</v>
          </cell>
          <cell r="FR3">
            <v>0</v>
          </cell>
          <cell r="FS3">
            <v>0</v>
          </cell>
          <cell r="FT3">
            <v>0.24455345739311915</v>
          </cell>
          <cell r="FU3">
            <v>0.53028350153077364</v>
          </cell>
          <cell r="FV3">
            <v>0</v>
          </cell>
          <cell r="FW3">
            <v>0.54095022736164389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1.5929153007463908</v>
          </cell>
          <cell r="GC3">
            <v>4.2380398980785472</v>
          </cell>
          <cell r="GD3">
            <v>0.16152034431030238</v>
          </cell>
          <cell r="GE3">
            <v>3.0447084449948627</v>
          </cell>
          <cell r="GF3">
            <v>0.10170092401070766</v>
          </cell>
          <cell r="GG3">
            <v>1.4826846039137294E-2</v>
          </cell>
          <cell r="GH3">
            <v>0.10992819309503568</v>
          </cell>
          <cell r="GI3">
            <v>0.69560734467058227</v>
          </cell>
          <cell r="GJ3">
            <v>6.9270927560621747</v>
          </cell>
          <cell r="GK3">
            <v>0</v>
          </cell>
          <cell r="GL3">
            <v>1.8602536726891246</v>
          </cell>
          <cell r="GM3">
            <v>0</v>
          </cell>
          <cell r="GN3">
            <v>0.28512226139875491</v>
          </cell>
          <cell r="GO3">
            <v>0.43058354261023313</v>
          </cell>
          <cell r="GP3">
            <v>3.2523245308656796</v>
          </cell>
          <cell r="GQ3">
            <v>0.60092783768917124</v>
          </cell>
          <cell r="GR3">
            <v>82.613516808988749</v>
          </cell>
        </row>
      </sheetData>
      <sheetData sheetId="3">
        <row r="3">
          <cell r="AF3">
            <v>66.348940626133185</v>
          </cell>
          <cell r="AG3">
            <v>171.14936981750728</v>
          </cell>
          <cell r="AH3">
            <v>11.831857015644637</v>
          </cell>
          <cell r="AI3">
            <v>0</v>
          </cell>
          <cell r="AJ3">
            <v>1.0214056174092128</v>
          </cell>
          <cell r="AK3">
            <v>0.14930236234868929</v>
          </cell>
          <cell r="AL3">
            <v>0.23875402213717611</v>
          </cell>
          <cell r="AM3">
            <v>1.1500363859334437</v>
          </cell>
          <cell r="AN3">
            <v>1.8051156221206546</v>
          </cell>
          <cell r="AO3">
            <v>3.6920112065524342</v>
          </cell>
          <cell r="AP3">
            <v>0.12634499530161325</v>
          </cell>
          <cell r="AQ3">
            <v>2.1842078486146725</v>
          </cell>
          <cell r="AR3">
            <v>2.3627943617856682</v>
          </cell>
          <cell r="AS3">
            <v>0.60906188721070287</v>
          </cell>
          <cell r="AT3">
            <v>0</v>
          </cell>
          <cell r="AU3">
            <v>0</v>
          </cell>
          <cell r="AV3">
            <v>12.920349015527457</v>
          </cell>
          <cell r="AW3">
            <v>23.29218727933862</v>
          </cell>
          <cell r="AX3">
            <v>0</v>
          </cell>
          <cell r="AY3">
            <v>11.517657239620899</v>
          </cell>
          <cell r="AZ3">
            <v>0.41909116342318015</v>
          </cell>
          <cell r="BA3">
            <v>0.84180256446463586</v>
          </cell>
          <cell r="BB3">
            <v>0.2044417819630055</v>
          </cell>
          <cell r="BC3">
            <v>15.439630856002731</v>
          </cell>
          <cell r="BD3">
            <v>26.952717298970853</v>
          </cell>
          <cell r="BE3">
            <v>0.31694704570060733</v>
          </cell>
          <cell r="BF3">
            <v>22.965043558358644</v>
          </cell>
          <cell r="BG3">
            <v>0.37859489130787499</v>
          </cell>
          <cell r="BH3">
            <v>6.2479983029176518</v>
          </cell>
          <cell r="BI3">
            <v>7.3866804398980275</v>
          </cell>
          <cell r="BJ3">
            <v>11.853491107070717</v>
          </cell>
          <cell r="BK3">
            <v>3.3863552815535938</v>
          </cell>
          <cell r="BL3">
            <v>406.79218959481796</v>
          </cell>
          <cell r="BQ3">
            <v>0.94669458787755201</v>
          </cell>
          <cell r="BR3">
            <v>12.929716124706545</v>
          </cell>
          <cell r="BS3">
            <v>4.4302855916384699E-2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6.8642974398420986E-2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0.59096926827154883</v>
          </cell>
          <cell r="CH3">
            <v>1.2232322786779277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0.16974570629586253</v>
          </cell>
          <cell r="CR3">
            <v>0</v>
          </cell>
          <cell r="CS3">
            <v>3.2483927087627401E-2</v>
          </cell>
          <cell r="CT3">
            <v>0</v>
          </cell>
          <cell r="CU3">
            <v>0.27481359347975265</v>
          </cell>
          <cell r="CV3">
            <v>5.040567703961827E-2</v>
          </cell>
          <cell r="CW3">
            <v>16.331006993751242</v>
          </cell>
          <cell r="CX3">
            <v>5.6442631778864917E-2</v>
          </cell>
          <cell r="CY3">
            <v>0.32744285712783461</v>
          </cell>
          <cell r="CZ3">
            <v>0.34856584813422142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7.8766508569804161E-2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5.7294550753418362E-2</v>
          </cell>
          <cell r="DW3">
            <v>0</v>
          </cell>
          <cell r="DX3">
            <v>2.1997907793633576E-2</v>
          </cell>
          <cell r="DY3">
            <v>0</v>
          </cell>
          <cell r="DZ3">
            <v>6.6273696752819716E-2</v>
          </cell>
          <cell r="EA3">
            <v>0</v>
          </cell>
          <cell r="EB3">
            <v>3.8466341491867444E-2</v>
          </cell>
          <cell r="EC3">
            <v>6.3833928797525807E-2</v>
          </cell>
          <cell r="ED3">
            <v>1.0590842711999899</v>
          </cell>
          <cell r="EE3">
            <v>63.901577607518938</v>
          </cell>
          <cell r="EF3">
            <v>85.901946518389664</v>
          </cell>
          <cell r="EG3">
            <v>11.144009424219121</v>
          </cell>
          <cell r="EH3">
            <v>0</v>
          </cell>
          <cell r="EI3">
            <v>1.0001976920857505</v>
          </cell>
          <cell r="EJ3">
            <v>0.14930236234868929</v>
          </cell>
          <cell r="EK3">
            <v>0.23875402213717611</v>
          </cell>
          <cell r="EL3">
            <v>1.1500363859334437</v>
          </cell>
          <cell r="EM3">
            <v>1.7890775296234851</v>
          </cell>
          <cell r="EN3">
            <v>3.5995499282777952</v>
          </cell>
          <cell r="EO3">
            <v>0.12634499530161325</v>
          </cell>
          <cell r="EP3">
            <v>2.1529535814869249</v>
          </cell>
          <cell r="EQ3">
            <v>2.3627943617856682</v>
          </cell>
          <cell r="ER3">
            <v>0.47991180419831481</v>
          </cell>
          <cell r="ES3">
            <v>0</v>
          </cell>
          <cell r="ET3">
            <v>0</v>
          </cell>
          <cell r="EU3">
            <v>12.176753571523653</v>
          </cell>
          <cell r="EV3">
            <v>21.785083717068986</v>
          </cell>
          <cell r="EW3">
            <v>0</v>
          </cell>
          <cell r="EX3">
            <v>10.619759441018484</v>
          </cell>
          <cell r="EY3">
            <v>0.41909116342318015</v>
          </cell>
          <cell r="EZ3">
            <v>0.84180256446463586</v>
          </cell>
          <cell r="FA3">
            <v>0.2044417819630055</v>
          </cell>
          <cell r="FB3">
            <v>15.278027748329784</v>
          </cell>
          <cell r="FC3">
            <v>26.655251625594556</v>
          </cell>
          <cell r="FD3">
            <v>0.31694704570060733</v>
          </cell>
          <cell r="FE3">
            <v>22.708084275330382</v>
          </cell>
          <cell r="FF3">
            <v>0.37859489130787499</v>
          </cell>
          <cell r="FG3">
            <v>6.1492406790772041</v>
          </cell>
          <cell r="FH3">
            <v>7.225077332225081</v>
          </cell>
          <cell r="FI3">
            <v>11.222743104535581</v>
          </cell>
          <cell r="FJ3">
            <v>3.1458275371961584</v>
          </cell>
          <cell r="FK3">
            <v>313.12318269206582</v>
          </cell>
          <cell r="FL3">
            <v>1.4442257989578204</v>
          </cell>
          <cell r="FM3">
            <v>71.990264317283234</v>
          </cell>
          <cell r="FN3">
            <v>0.29497888737491035</v>
          </cell>
          <cell r="FO3">
            <v>0</v>
          </cell>
          <cell r="FP3">
            <v>2.1207925323462263E-2</v>
          </cell>
          <cell r="FQ3">
            <v>0</v>
          </cell>
          <cell r="FR3">
            <v>0</v>
          </cell>
          <cell r="FS3">
            <v>0</v>
          </cell>
          <cell r="FT3">
            <v>1.6038092497169486E-2</v>
          </cell>
          <cell r="FU3">
            <v>2.3818303876218049E-2</v>
          </cell>
          <cell r="FV3">
            <v>0</v>
          </cell>
          <cell r="FW3">
            <v>3.1254267127747509E-2</v>
          </cell>
          <cell r="FX3">
            <v>0</v>
          </cell>
          <cell r="FY3">
            <v>0.12915008301238801</v>
          </cell>
          <cell r="FZ3">
            <v>0</v>
          </cell>
          <cell r="GA3">
            <v>0</v>
          </cell>
          <cell r="GB3">
            <v>0.1526261757322557</v>
          </cell>
          <cell r="GC3">
            <v>0.28387128359170527</v>
          </cell>
          <cell r="GD3">
            <v>0</v>
          </cell>
          <cell r="GE3">
            <v>0.81913129003261076</v>
          </cell>
          <cell r="GF3">
            <v>0</v>
          </cell>
          <cell r="GG3">
            <v>0</v>
          </cell>
          <cell r="GH3">
            <v>0</v>
          </cell>
          <cell r="GI3">
            <v>0.16160310767294611</v>
          </cell>
          <cell r="GJ3">
            <v>0.24017112262288254</v>
          </cell>
          <cell r="GK3">
            <v>0</v>
          </cell>
          <cell r="GL3">
            <v>6.5215668938766541E-2</v>
          </cell>
          <cell r="GM3">
            <v>0</v>
          </cell>
          <cell r="GN3">
            <v>0</v>
          </cell>
          <cell r="GO3">
            <v>0.16160310767294611</v>
          </cell>
          <cell r="GP3">
            <v>0.31746806756351764</v>
          </cell>
          <cell r="GQ3">
            <v>0.12628813852029133</v>
          </cell>
          <cell r="GR3">
            <v>76.278915637800878</v>
          </cell>
        </row>
      </sheetData>
      <sheetData sheetId="4">
        <row r="3">
          <cell r="AF3">
            <v>77.940355902262127</v>
          </cell>
          <cell r="AG3">
            <v>204.97492880247015</v>
          </cell>
          <cell r="AH3">
            <v>5.1613542355584459</v>
          </cell>
          <cell r="AI3">
            <v>0.41276435650923299</v>
          </cell>
          <cell r="AJ3">
            <v>1.4817971898614064</v>
          </cell>
          <cell r="AK3">
            <v>0.51768946481321221</v>
          </cell>
          <cell r="AL3">
            <v>0.34083477777712357</v>
          </cell>
          <cell r="AM3">
            <v>0</v>
          </cell>
          <cell r="AN3">
            <v>2.2137633968643349</v>
          </cell>
          <cell r="AO3">
            <v>3.7030725790868613</v>
          </cell>
          <cell r="AP3">
            <v>8.8044975575998427E-2</v>
          </cell>
          <cell r="AQ3">
            <v>2.0437543138186656</v>
          </cell>
          <cell r="AR3">
            <v>4.0033503200463914</v>
          </cell>
          <cell r="AS3">
            <v>3.2729958833673412E-2</v>
          </cell>
          <cell r="AT3">
            <v>0</v>
          </cell>
          <cell r="AU3">
            <v>0</v>
          </cell>
          <cell r="AV3">
            <v>14.3564590990201</v>
          </cell>
          <cell r="AW3">
            <v>25.9052635749735</v>
          </cell>
          <cell r="AX3">
            <v>0</v>
          </cell>
          <cell r="AY3">
            <v>5.8998266735463911</v>
          </cell>
          <cell r="AZ3">
            <v>0.34005589860529128</v>
          </cell>
          <cell r="BA3">
            <v>0.63876352818546234</v>
          </cell>
          <cell r="BB3">
            <v>4.8942013314985919E-2</v>
          </cell>
          <cell r="BC3">
            <v>16.86194151583631</v>
          </cell>
          <cell r="BD3">
            <v>6.5126994921206718</v>
          </cell>
          <cell r="BE3">
            <v>0.57593257088773775</v>
          </cell>
          <cell r="BF3">
            <v>23.066631310424686</v>
          </cell>
          <cell r="BG3">
            <v>0.52306431356955141</v>
          </cell>
          <cell r="BH3">
            <v>6.9874943546204653</v>
          </cell>
          <cell r="BI3">
            <v>4.4487328945917879</v>
          </cell>
          <cell r="BJ3">
            <v>15.238680072139365</v>
          </cell>
          <cell r="BK3">
            <v>3.0011975299165163</v>
          </cell>
          <cell r="BL3">
            <v>427.32012511523061</v>
          </cell>
          <cell r="BQ3">
            <v>39.365043813338154</v>
          </cell>
          <cell r="BR3">
            <v>27.261544976540293</v>
          </cell>
          <cell r="BS3">
            <v>1.5084776415986993</v>
          </cell>
          <cell r="BT3">
            <v>0.12084315644186752</v>
          </cell>
          <cell r="BU3">
            <v>0.52583103208488291</v>
          </cell>
          <cell r="BV3">
            <v>0.3046543419252441</v>
          </cell>
          <cell r="BW3">
            <v>0.275509753985825</v>
          </cell>
          <cell r="BX3">
            <v>0</v>
          </cell>
          <cell r="BY3">
            <v>0.63717214469109917</v>
          </cell>
          <cell r="BZ3">
            <v>1.7380785852797782</v>
          </cell>
          <cell r="CA3">
            <v>0</v>
          </cell>
          <cell r="CB3">
            <v>0.62092100530037719</v>
          </cell>
          <cell r="CC3">
            <v>3.6579434166647182</v>
          </cell>
          <cell r="CD3">
            <v>0</v>
          </cell>
          <cell r="CE3">
            <v>0</v>
          </cell>
          <cell r="CF3">
            <v>0</v>
          </cell>
          <cell r="CG3">
            <v>8.3893301652958812</v>
          </cell>
          <cell r="CH3">
            <v>15.147337771459309</v>
          </cell>
          <cell r="CI3">
            <v>0</v>
          </cell>
          <cell r="CJ3">
            <v>1.1074385030990503</v>
          </cell>
          <cell r="CK3">
            <v>7.529466313366126E-2</v>
          </cell>
          <cell r="CL3">
            <v>3.2137747551026385E-2</v>
          </cell>
          <cell r="CM3">
            <v>2.9979006247195641E-2</v>
          </cell>
          <cell r="CN3">
            <v>7.9549395798884399</v>
          </cell>
          <cell r="CO3">
            <v>1.8751623455276736</v>
          </cell>
          <cell r="CP3">
            <v>0.32072742993463499</v>
          </cell>
          <cell r="CQ3">
            <v>17.470179235369152</v>
          </cell>
          <cell r="CR3">
            <v>0</v>
          </cell>
          <cell r="CS3">
            <v>4.2178265120395544</v>
          </cell>
          <cell r="CT3">
            <v>1.6179054920244584</v>
          </cell>
          <cell r="CU3">
            <v>5.2955968086398855</v>
          </cell>
          <cell r="CV3">
            <v>0.71124678711717815</v>
          </cell>
          <cell r="CW3">
            <v>140.26112191517805</v>
          </cell>
          <cell r="CX3">
            <v>0.95255047010134941</v>
          </cell>
          <cell r="CY3">
            <v>0.61186571956949809</v>
          </cell>
          <cell r="CZ3">
            <v>0.45122209174295436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1.9231351014591898E-2</v>
          </cell>
          <cell r="DG3">
            <v>0</v>
          </cell>
          <cell r="DH3">
            <v>6.5026641575463687E-2</v>
          </cell>
          <cell r="DI3">
            <v>7.5495294911738509E-2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1.2210381596566285E-2</v>
          </cell>
          <cell r="DO3">
            <v>0.23933619844019563</v>
          </cell>
          <cell r="DP3">
            <v>0</v>
          </cell>
          <cell r="DQ3">
            <v>0.4033837881154696</v>
          </cell>
          <cell r="DR3">
            <v>0</v>
          </cell>
          <cell r="DS3">
            <v>1.9078721244634819E-2</v>
          </cell>
          <cell r="DT3">
            <v>0</v>
          </cell>
          <cell r="DU3">
            <v>0.62758499598164019</v>
          </cell>
          <cell r="DV3">
            <v>8.8771700057848776E-2</v>
          </cell>
          <cell r="DW3">
            <v>0</v>
          </cell>
          <cell r="DX3">
            <v>0.54627546077059919</v>
          </cell>
          <cell r="DY3">
            <v>0.14905250972370954</v>
          </cell>
          <cell r="DZ3">
            <v>0.12331372487126011</v>
          </cell>
          <cell r="EA3">
            <v>7.4176478305703133E-2</v>
          </cell>
          <cell r="EB3">
            <v>6.4814390801617119E-2</v>
          </cell>
          <cell r="EC3">
            <v>2.9915434911587397E-2</v>
          </cell>
          <cell r="ED3">
            <v>4.5533053537364276</v>
          </cell>
          <cell r="EE3">
            <v>34.027688961132242</v>
          </cell>
          <cell r="EF3">
            <v>61.956098230813524</v>
          </cell>
          <cell r="EG3">
            <v>3.1442716611509272</v>
          </cell>
          <cell r="EH3">
            <v>0.29192120006736549</v>
          </cell>
          <cell r="EI3">
            <v>0.52098302635407368</v>
          </cell>
          <cell r="EJ3">
            <v>0.19096648351582315</v>
          </cell>
          <cell r="EK3">
            <v>6.5325023791298578E-2</v>
          </cell>
          <cell r="EL3">
            <v>0</v>
          </cell>
          <cell r="EM3">
            <v>1.0783627432400147</v>
          </cell>
          <cell r="EN3">
            <v>0.45468770417698612</v>
          </cell>
          <cell r="EO3">
            <v>2.3018334000534733E-2</v>
          </cell>
          <cell r="EP3">
            <v>1.2005405317570865</v>
          </cell>
          <cell r="EQ3">
            <v>0.34540690338167374</v>
          </cell>
          <cell r="ER3">
            <v>0</v>
          </cell>
          <cell r="ES3">
            <v>0</v>
          </cell>
          <cell r="ET3">
            <v>0</v>
          </cell>
          <cell r="EU3">
            <v>5.5019203207297842</v>
          </cell>
          <cell r="EV3">
            <v>9.8252859790137244</v>
          </cell>
          <cell r="EW3">
            <v>0</v>
          </cell>
          <cell r="EX3">
            <v>4.34739377467384</v>
          </cell>
          <cell r="EY3">
            <v>0</v>
          </cell>
          <cell r="EZ3">
            <v>0.47070392818137274</v>
          </cell>
          <cell r="FA3">
            <v>0</v>
          </cell>
          <cell r="FB3">
            <v>6.5724333080245074</v>
          </cell>
          <cell r="FC3">
            <v>3.7955636605035021</v>
          </cell>
          <cell r="FD3">
            <v>0.21285826328662369</v>
          </cell>
          <cell r="FE3">
            <v>4.9306413944993608</v>
          </cell>
          <cell r="FF3">
            <v>0.37401180384584182</v>
          </cell>
          <cell r="FG3">
            <v>1.9329830795689191</v>
          </cell>
          <cell r="FH3">
            <v>2.4390201504411126</v>
          </cell>
          <cell r="FI3">
            <v>6.2052261941569258</v>
          </cell>
          <cell r="FJ3">
            <v>1.871892085097427</v>
          </cell>
          <cell r="FK3">
            <v>151.77920474540451</v>
          </cell>
          <cell r="FL3">
            <v>3.5950726576904075</v>
          </cell>
          <cell r="FM3">
            <v>115.14541987554681</v>
          </cell>
          <cell r="FN3">
            <v>5.738284106586479E-2</v>
          </cell>
          <cell r="FO3">
            <v>0</v>
          </cell>
          <cell r="FP3">
            <v>0.43498313142244988</v>
          </cell>
          <cell r="FQ3">
            <v>2.2068639372144871E-2</v>
          </cell>
          <cell r="FR3">
            <v>0</v>
          </cell>
          <cell r="FS3">
            <v>0</v>
          </cell>
          <cell r="FT3">
            <v>0.47899715791862946</v>
          </cell>
          <cell r="FU3">
            <v>1.5103062896300976</v>
          </cell>
          <cell r="FV3">
            <v>0</v>
          </cell>
          <cell r="FW3">
            <v>0.1467974818494632</v>
          </cell>
          <cell r="FX3">
            <v>0</v>
          </cell>
          <cell r="FY3">
            <v>3.2729958833673412E-2</v>
          </cell>
          <cell r="FZ3">
            <v>0</v>
          </cell>
          <cell r="GA3">
            <v>0</v>
          </cell>
          <cell r="GB3">
            <v>0.4529982313978666</v>
          </cell>
          <cell r="GC3">
            <v>0.69330362606027074</v>
          </cell>
          <cell r="GD3">
            <v>0</v>
          </cell>
          <cell r="GE3">
            <v>4.1610607658031533E-2</v>
          </cell>
          <cell r="GF3">
            <v>0.26476123547163005</v>
          </cell>
          <cell r="GG3">
            <v>0.1168431312084284</v>
          </cell>
          <cell r="GH3">
            <v>1.8963007067790267E-2</v>
          </cell>
          <cell r="GI3">
            <v>1.7069836319417198</v>
          </cell>
          <cell r="GJ3">
            <v>0.75320178603164689</v>
          </cell>
          <cell r="GK3">
            <v>4.2346877666479051E-2</v>
          </cell>
          <cell r="GL3">
            <v>0.1195352197855713</v>
          </cell>
          <cell r="GM3">
            <v>0</v>
          </cell>
          <cell r="GN3">
            <v>0.71337103814073244</v>
          </cell>
          <cell r="GO3">
            <v>0.31763077382051369</v>
          </cell>
          <cell r="GP3">
            <v>3.6730426785409351</v>
          </cell>
          <cell r="GQ3">
            <v>0.38814322279032359</v>
          </cell>
          <cell r="GR3">
            <v>130.72649310091148</v>
          </cell>
        </row>
      </sheetData>
      <sheetData sheetId="5">
        <row r="3">
          <cell r="AF3">
            <v>71.849709772479088</v>
          </cell>
          <cell r="AG3">
            <v>329.05727066238455</v>
          </cell>
          <cell r="AH3">
            <v>4.907496804958007</v>
          </cell>
          <cell r="AI3">
            <v>0.5531320592997172</v>
          </cell>
          <cell r="AJ3">
            <v>1.8015961830033038</v>
          </cell>
          <cell r="AK3">
            <v>0.50852296298495725</v>
          </cell>
          <cell r="AL3">
            <v>0.30669266791019029</v>
          </cell>
          <cell r="AM3">
            <v>0</v>
          </cell>
          <cell r="AN3">
            <v>2.6944673177907794</v>
          </cell>
          <cell r="AO3">
            <v>3.495043758374428</v>
          </cell>
          <cell r="AP3">
            <v>4.1096840116887724E-2</v>
          </cell>
          <cell r="AQ3">
            <v>3.9317566166404929</v>
          </cell>
          <cell r="AR3">
            <v>3.8755859482638293</v>
          </cell>
          <cell r="AS3">
            <v>0</v>
          </cell>
          <cell r="AT3">
            <v>0</v>
          </cell>
          <cell r="AU3">
            <v>3.4762801062628669E-2</v>
          </cell>
          <cell r="AV3">
            <v>13.108629127402413</v>
          </cell>
          <cell r="AW3">
            <v>25.420385535359934</v>
          </cell>
          <cell r="AX3">
            <v>0</v>
          </cell>
          <cell r="AY3">
            <v>6.6918012546080616</v>
          </cell>
          <cell r="AZ3">
            <v>0.56891661447108466</v>
          </cell>
          <cell r="BA3">
            <v>0.59164796772877493</v>
          </cell>
          <cell r="BB3">
            <v>0.6587275999065817</v>
          </cell>
          <cell r="BC3">
            <v>22.363359472086607</v>
          </cell>
          <cell r="BD3">
            <v>3.0197488702482094</v>
          </cell>
          <cell r="BE3">
            <v>0.7601593896156803</v>
          </cell>
          <cell r="BF3">
            <v>27.411280829393228</v>
          </cell>
          <cell r="BG3">
            <v>0.401415628305412</v>
          </cell>
          <cell r="BH3">
            <v>7.0960896517254373</v>
          </cell>
          <cell r="BI3">
            <v>3.8389088226014079</v>
          </cell>
          <cell r="BJ3">
            <v>19.596955969423558</v>
          </cell>
          <cell r="BK3">
            <v>3.0473191029467661</v>
          </cell>
          <cell r="BL3">
            <v>557.6324802310919</v>
          </cell>
          <cell r="BQ3">
            <v>5.4581554425797183</v>
          </cell>
          <cell r="BR3">
            <v>15.090581571726483</v>
          </cell>
          <cell r="BS3">
            <v>1.1353246331307532</v>
          </cell>
          <cell r="BT3">
            <v>0.1539344742012787</v>
          </cell>
          <cell r="BU3">
            <v>0.26623604399912704</v>
          </cell>
          <cell r="BV3">
            <v>4.3467667497006202E-2</v>
          </cell>
          <cell r="BW3">
            <v>0.30669266791019029</v>
          </cell>
          <cell r="BX3">
            <v>0</v>
          </cell>
          <cell r="BY3">
            <v>0.24127232378238017</v>
          </cell>
          <cell r="BZ3">
            <v>0.59765502667785397</v>
          </cell>
          <cell r="CA3">
            <v>0</v>
          </cell>
          <cell r="CB3">
            <v>1.5748559075747122</v>
          </cell>
          <cell r="CC3">
            <v>1.3253750217517439</v>
          </cell>
          <cell r="CD3">
            <v>0</v>
          </cell>
          <cell r="CE3">
            <v>0</v>
          </cell>
          <cell r="CF3">
            <v>3.4762801062628669E-2</v>
          </cell>
          <cell r="CG3">
            <v>0.89731541303982321</v>
          </cell>
          <cell r="CH3">
            <v>3.817457136747044</v>
          </cell>
          <cell r="CI3">
            <v>0</v>
          </cell>
          <cell r="CJ3">
            <v>0.33315995596560238</v>
          </cell>
          <cell r="CK3">
            <v>0</v>
          </cell>
          <cell r="CL3">
            <v>0.12653808087324112</v>
          </cell>
          <cell r="CM3">
            <v>0.45675049676785395</v>
          </cell>
          <cell r="CN3">
            <v>5.7567343152331736</v>
          </cell>
          <cell r="CO3">
            <v>0.33487845877795597</v>
          </cell>
          <cell r="CP3">
            <v>9.6509711094674558E-2</v>
          </cell>
          <cell r="CQ3">
            <v>9.5271802883488146</v>
          </cell>
          <cell r="CR3">
            <v>8.9720696857582591E-2</v>
          </cell>
          <cell r="CS3">
            <v>0.75437486274270282</v>
          </cell>
          <cell r="CT3">
            <v>2.4704743112995509</v>
          </cell>
          <cell r="CU3">
            <v>2.0150945134775364</v>
          </cell>
          <cell r="CV3">
            <v>0.23941802114574173</v>
          </cell>
          <cell r="CW3">
            <v>53.143919844265177</v>
          </cell>
          <cell r="CX3">
            <v>0.10852853486452978</v>
          </cell>
          <cell r="CY3">
            <v>7.285550255944921</v>
          </cell>
          <cell r="CZ3">
            <v>0.26117152308579988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2.259810994033833E-2</v>
          </cell>
          <cell r="DG3">
            <v>0</v>
          </cell>
          <cell r="DH3">
            <v>1.9879545778574828E-2</v>
          </cell>
          <cell r="DI3">
            <v>0</v>
          </cell>
          <cell r="DJ3">
            <v>1.915401491074363E-2</v>
          </cell>
          <cell r="DK3">
            <v>0</v>
          </cell>
          <cell r="DL3">
            <v>0</v>
          </cell>
          <cell r="DM3">
            <v>0</v>
          </cell>
          <cell r="DN3">
            <v>2.3942518638429538E-2</v>
          </cell>
          <cell r="DO3">
            <v>0.19922714865210786</v>
          </cell>
          <cell r="DP3">
            <v>0</v>
          </cell>
          <cell r="DQ3">
            <v>0.14428487262385473</v>
          </cell>
          <cell r="DR3">
            <v>0</v>
          </cell>
          <cell r="DS3">
            <v>3.9143841381228804E-2</v>
          </cell>
          <cell r="DT3">
            <v>3.8308029821487261E-2</v>
          </cell>
          <cell r="DU3">
            <v>0.64177921210310374</v>
          </cell>
          <cell r="DV3">
            <v>0</v>
          </cell>
          <cell r="DW3">
            <v>0.2757706552082993</v>
          </cell>
          <cell r="DX3">
            <v>0.88845680504223978</v>
          </cell>
          <cell r="DY3">
            <v>3.2946356708214705E-2</v>
          </cell>
          <cell r="DZ3">
            <v>1.3651588809111824E-2</v>
          </cell>
          <cell r="EA3">
            <v>0</v>
          </cell>
          <cell r="EB3">
            <v>0.24919010633443547</v>
          </cell>
          <cell r="EC3">
            <v>5.1150651712967302E-2</v>
          </cell>
          <cell r="ED3">
            <v>10.314733771560389</v>
          </cell>
          <cell r="EE3">
            <v>32.015357281964668</v>
          </cell>
          <cell r="EF3">
            <v>65.16767901670201</v>
          </cell>
          <cell r="EG3">
            <v>2.6537945075079028</v>
          </cell>
          <cell r="EH3">
            <v>0.16711480544807275</v>
          </cell>
          <cell r="EI3">
            <v>0.24946527947115946</v>
          </cell>
          <cell r="EJ3">
            <v>0.22506899255978816</v>
          </cell>
          <cell r="EK3">
            <v>0</v>
          </cell>
          <cell r="EL3">
            <v>0</v>
          </cell>
          <cell r="EM3">
            <v>1.0541929943353285</v>
          </cell>
          <cell r="EN3">
            <v>1.2214094443092771</v>
          </cell>
          <cell r="EO3">
            <v>2.1217294338312893E-2</v>
          </cell>
          <cell r="EP3">
            <v>0.12362055258042751</v>
          </cell>
          <cell r="EQ3">
            <v>1.7949094687663056</v>
          </cell>
          <cell r="ER3">
            <v>0</v>
          </cell>
          <cell r="ES3">
            <v>0</v>
          </cell>
          <cell r="ET3">
            <v>0</v>
          </cell>
          <cell r="EU3">
            <v>10.80991933740235</v>
          </cell>
          <cell r="EV3">
            <v>8.483301751325893</v>
          </cell>
          <cell r="EW3">
            <v>0</v>
          </cell>
          <cell r="EX3">
            <v>3.5425758424665257</v>
          </cell>
          <cell r="EY3">
            <v>0.34294062679875575</v>
          </cell>
          <cell r="EZ3">
            <v>0.12664347678698382</v>
          </cell>
          <cell r="FA3">
            <v>4.544310657242806E-2</v>
          </cell>
          <cell r="FB3">
            <v>13.330812426801835</v>
          </cell>
          <cell r="FC3">
            <v>1.1904230705785295</v>
          </cell>
          <cell r="FD3">
            <v>0.20189564136131544</v>
          </cell>
          <cell r="FE3">
            <v>14.731787730803664</v>
          </cell>
          <cell r="FF3">
            <v>0.15675186591233245</v>
          </cell>
          <cell r="FG3">
            <v>1.1846109245398715</v>
          </cell>
          <cell r="FH3">
            <v>0.30377547031269991</v>
          </cell>
          <cell r="FI3">
            <v>8.0285825593865319</v>
          </cell>
          <cell r="FJ3">
            <v>2.0454408152332646</v>
          </cell>
          <cell r="FK3">
            <v>169.21873428426622</v>
          </cell>
          <cell r="FL3">
            <v>34.267668513070142</v>
          </cell>
          <cell r="FM3">
            <v>241.51148918497151</v>
          </cell>
          <cell r="FN3">
            <v>0.85720614123355121</v>
          </cell>
          <cell r="FO3">
            <v>0.23208277965036564</v>
          </cell>
          <cell r="FP3">
            <v>1.2858948595330173</v>
          </cell>
          <cell r="FQ3">
            <v>0.23998630292816286</v>
          </cell>
          <cell r="FR3">
            <v>0</v>
          </cell>
          <cell r="FS3">
            <v>0</v>
          </cell>
          <cell r="FT3">
            <v>1.3764038897327324</v>
          </cell>
          <cell r="FU3">
            <v>1.675979287387297</v>
          </cell>
          <cell r="FV3">
            <v>0</v>
          </cell>
          <cell r="FW3">
            <v>2.2332801564853533</v>
          </cell>
          <cell r="FX3">
            <v>0.73614744283503641</v>
          </cell>
          <cell r="FY3">
            <v>0</v>
          </cell>
          <cell r="FZ3">
            <v>0</v>
          </cell>
          <cell r="GA3">
            <v>0</v>
          </cell>
          <cell r="GB3">
            <v>1.3774518583218098</v>
          </cell>
          <cell r="GC3">
            <v>12.920399498634886</v>
          </cell>
          <cell r="GD3">
            <v>0</v>
          </cell>
          <cell r="GE3">
            <v>2.6717805835520791</v>
          </cell>
          <cell r="GF3">
            <v>0.22597598767232885</v>
          </cell>
          <cell r="GG3">
            <v>0.29932256868732121</v>
          </cell>
          <cell r="GH3">
            <v>0.11822596674481246</v>
          </cell>
          <cell r="GI3">
            <v>2.6340335179484935</v>
          </cell>
          <cell r="GJ3">
            <v>1.4944473408917238</v>
          </cell>
          <cell r="GK3">
            <v>0.18598338195139094</v>
          </cell>
          <cell r="GL3">
            <v>2.2638560051985124</v>
          </cell>
          <cell r="GM3">
            <v>0.12199670882728227</v>
          </cell>
          <cell r="GN3">
            <v>5.1434522756337513</v>
          </cell>
          <cell r="GO3">
            <v>1.0646590409891572</v>
          </cell>
          <cell r="GP3">
            <v>9.3040887902250535</v>
          </cell>
          <cell r="GQ3">
            <v>0.71130961485479249</v>
          </cell>
          <cell r="GR3">
            <v>324.95312169796063</v>
          </cell>
        </row>
      </sheetData>
      <sheetData sheetId="6">
        <row r="3">
          <cell r="AF3">
            <v>83.798670000000001</v>
          </cell>
          <cell r="AG3">
            <v>391.09037000000001</v>
          </cell>
          <cell r="AH3">
            <v>2.39072</v>
          </cell>
          <cell r="AI3">
            <v>0.58107999999999993</v>
          </cell>
          <cell r="AJ3">
            <v>1.8768799999999999</v>
          </cell>
          <cell r="AK3">
            <v>0.80619999999999992</v>
          </cell>
          <cell r="AL3">
            <v>0.1152</v>
          </cell>
          <cell r="AM3">
            <v>1.9199999999999998E-2</v>
          </cell>
          <cell r="AN3">
            <v>2.8462399999999999</v>
          </cell>
          <cell r="AO3">
            <v>4.0434399999999995</v>
          </cell>
          <cell r="AP3">
            <v>1.9199999999999998E-2</v>
          </cell>
          <cell r="AQ3">
            <v>3.74979</v>
          </cell>
          <cell r="AR3">
            <v>4.7787799999999994</v>
          </cell>
          <cell r="AS3">
            <v>0.22175999999999998</v>
          </cell>
          <cell r="AT3">
            <v>0</v>
          </cell>
          <cell r="AU3">
            <v>0.16127999999999998</v>
          </cell>
          <cell r="AV3">
            <v>11.562669999999999</v>
          </cell>
          <cell r="AW3">
            <v>32.323059999999998</v>
          </cell>
          <cell r="AX3">
            <v>0</v>
          </cell>
          <cell r="AY3">
            <v>10.109409999999999</v>
          </cell>
          <cell r="AZ3">
            <v>0.72731999999999997</v>
          </cell>
          <cell r="BA3">
            <v>0.36463999999999996</v>
          </cell>
          <cell r="BB3">
            <v>0.46111999999999997</v>
          </cell>
          <cell r="BC3">
            <v>20.474769999999999</v>
          </cell>
          <cell r="BD3">
            <v>1.5000599999999999</v>
          </cell>
          <cell r="BE3">
            <v>1.3181799999999999</v>
          </cell>
          <cell r="BF3">
            <v>22.343109999999999</v>
          </cell>
          <cell r="BG3">
            <v>0.52266000000000001</v>
          </cell>
          <cell r="BH3">
            <v>7.4820799999999998</v>
          </cell>
          <cell r="BI3">
            <v>2.6496200000000001</v>
          </cell>
          <cell r="BJ3">
            <v>17.600829999999998</v>
          </cell>
          <cell r="BK3">
            <v>2.5251799999999998</v>
          </cell>
          <cell r="BL3">
            <v>628.46352000000002</v>
          </cell>
          <cell r="BQ3">
            <v>16.0246</v>
          </cell>
          <cell r="BR3">
            <v>26.902469999999997</v>
          </cell>
          <cell r="BS3">
            <v>0.10016</v>
          </cell>
          <cell r="BT3">
            <v>0.35552</v>
          </cell>
          <cell r="BU3">
            <v>0.54320000000000002</v>
          </cell>
          <cell r="BV3">
            <v>5.9519999999999997E-2</v>
          </cell>
          <cell r="BW3">
            <v>0</v>
          </cell>
          <cell r="BX3">
            <v>0</v>
          </cell>
          <cell r="BY3">
            <v>0.86024</v>
          </cell>
          <cell r="BZ3">
            <v>0.49919999999999998</v>
          </cell>
          <cell r="CA3">
            <v>0</v>
          </cell>
          <cell r="CB3">
            <v>0.34832999999999997</v>
          </cell>
          <cell r="CC3">
            <v>0.98991999999999991</v>
          </cell>
          <cell r="CD3">
            <v>0</v>
          </cell>
          <cell r="CE3">
            <v>0</v>
          </cell>
          <cell r="CF3">
            <v>2.0159999999999997E-2</v>
          </cell>
          <cell r="CG3">
            <v>0.57119999999999993</v>
          </cell>
          <cell r="CH3">
            <v>4.5655799999999997</v>
          </cell>
          <cell r="CI3">
            <v>0</v>
          </cell>
          <cell r="CJ3">
            <v>1.65509</v>
          </cell>
          <cell r="CK3">
            <v>6.1519999999999998E-2</v>
          </cell>
          <cell r="CL3">
            <v>9.9999999999999992E-2</v>
          </cell>
          <cell r="CM3">
            <v>0.20055999999999999</v>
          </cell>
          <cell r="CN3">
            <v>4.95296</v>
          </cell>
          <cell r="CO3">
            <v>0.14112</v>
          </cell>
          <cell r="CP3">
            <v>0.58877999999999997</v>
          </cell>
          <cell r="CQ3">
            <v>6.6152799999999994</v>
          </cell>
          <cell r="CR3">
            <v>2.0159999999999997E-2</v>
          </cell>
          <cell r="CS3">
            <v>3.1057999999999999</v>
          </cell>
          <cell r="CT3">
            <v>1.29</v>
          </cell>
          <cell r="CU3">
            <v>4.8128099999999998</v>
          </cell>
          <cell r="CV3">
            <v>0.56015999999999999</v>
          </cell>
          <cell r="CW3">
            <v>75.944339999999997</v>
          </cell>
          <cell r="CX3">
            <v>12.10126</v>
          </cell>
          <cell r="CY3">
            <v>30.328899999999997</v>
          </cell>
          <cell r="CZ3">
            <v>0.19919999999999999</v>
          </cell>
          <cell r="DA3">
            <v>9.8400000000000001E-2</v>
          </cell>
          <cell r="DB3">
            <v>0.19919999999999999</v>
          </cell>
          <cell r="DC3">
            <v>0.22128999999999999</v>
          </cell>
          <cell r="DD3">
            <v>0</v>
          </cell>
          <cell r="DE3">
            <v>0</v>
          </cell>
          <cell r="DF3">
            <v>0.24492999999999998</v>
          </cell>
          <cell r="DG3">
            <v>0.51444000000000001</v>
          </cell>
          <cell r="DH3">
            <v>1.9199999999999998E-2</v>
          </cell>
          <cell r="DI3">
            <v>0.373</v>
          </cell>
          <cell r="DJ3">
            <v>2.56982</v>
          </cell>
          <cell r="DK3">
            <v>0</v>
          </cell>
          <cell r="DL3">
            <v>0</v>
          </cell>
          <cell r="DM3">
            <v>0</v>
          </cell>
          <cell r="DN3">
            <v>0.77664</v>
          </cell>
          <cell r="DO3">
            <v>2.1328299999999998</v>
          </cell>
          <cell r="DP3">
            <v>0</v>
          </cell>
          <cell r="DQ3">
            <v>0.68152000000000001</v>
          </cell>
          <cell r="DR3">
            <v>8.0639999999999989E-2</v>
          </cell>
          <cell r="DS3">
            <v>0.10199999999999999</v>
          </cell>
          <cell r="DT3">
            <v>0.10216</v>
          </cell>
          <cell r="DU3">
            <v>1.4462899999999999</v>
          </cell>
          <cell r="DV3">
            <v>0.34032000000000001</v>
          </cell>
          <cell r="DW3">
            <v>0.22051999999999999</v>
          </cell>
          <cell r="DX3">
            <v>1.52</v>
          </cell>
          <cell r="DY3">
            <v>0.16</v>
          </cell>
          <cell r="DZ3">
            <v>0.48592999999999997</v>
          </cell>
          <cell r="EA3">
            <v>0</v>
          </cell>
          <cell r="EB3">
            <v>1.2001500000000001</v>
          </cell>
          <cell r="EC3">
            <v>0.28431999999999996</v>
          </cell>
          <cell r="ED3">
            <v>56.40296</v>
          </cell>
          <cell r="EE3">
            <v>30.768329999999999</v>
          </cell>
          <cell r="EF3">
            <v>72.101175999999995</v>
          </cell>
          <cell r="EG3">
            <v>1.256</v>
          </cell>
          <cell r="EH3">
            <v>7.016E-2</v>
          </cell>
          <cell r="EI3">
            <v>0.45983999999999997</v>
          </cell>
          <cell r="EJ3">
            <v>0.26246999999999998</v>
          </cell>
          <cell r="EK3">
            <v>0</v>
          </cell>
          <cell r="EL3">
            <v>1.9199999999999998E-2</v>
          </cell>
          <cell r="EM3">
            <v>0.44218999999999997</v>
          </cell>
          <cell r="EN3">
            <v>1.3469199999999999</v>
          </cell>
          <cell r="EO3">
            <v>0</v>
          </cell>
          <cell r="EP3">
            <v>1.008</v>
          </cell>
          <cell r="EQ3">
            <v>0.98071999999999993</v>
          </cell>
          <cell r="ER3">
            <v>0.22175999999999998</v>
          </cell>
          <cell r="ES3">
            <v>0</v>
          </cell>
          <cell r="ET3">
            <v>6.0479999999999999E-2</v>
          </cell>
          <cell r="EU3">
            <v>8.4806999999999988</v>
          </cell>
          <cell r="EV3">
            <v>14.091089999999999</v>
          </cell>
          <cell r="EW3">
            <v>0</v>
          </cell>
          <cell r="EX3">
            <v>4.5765599999999997</v>
          </cell>
          <cell r="EY3">
            <v>0.24275999999999998</v>
          </cell>
          <cell r="EZ3">
            <v>6.0999999999999999E-2</v>
          </cell>
          <cell r="FA3">
            <v>5.7599999999999998E-2</v>
          </cell>
          <cell r="FB3">
            <v>11.92722</v>
          </cell>
          <cell r="FC3">
            <v>0.51335999999999993</v>
          </cell>
          <cell r="FD3">
            <v>0.22231999999999999</v>
          </cell>
          <cell r="FE3">
            <v>8.6981999999999999</v>
          </cell>
          <cell r="FF3">
            <v>4.2499999999999996E-2</v>
          </cell>
          <cell r="FG3">
            <v>1.50709</v>
          </cell>
          <cell r="FH3">
            <v>0.91689999999999994</v>
          </cell>
          <cell r="FI3">
            <v>5.3980799999999993</v>
          </cell>
          <cell r="FJ3">
            <v>0.79120999999999997</v>
          </cell>
          <cell r="FK3">
            <v>166.52383599999999</v>
          </cell>
          <cell r="FL3">
            <v>24.90448</v>
          </cell>
          <cell r="FM3">
            <v>261.75782399999997</v>
          </cell>
          <cell r="FN3">
            <v>0.83535999999999999</v>
          </cell>
          <cell r="FO3">
            <v>5.6999999999999995E-2</v>
          </cell>
          <cell r="FP3">
            <v>0.67464000000000002</v>
          </cell>
          <cell r="FQ3">
            <v>0.26291999999999999</v>
          </cell>
          <cell r="FR3">
            <v>0.1152</v>
          </cell>
          <cell r="FS3">
            <v>0</v>
          </cell>
          <cell r="FT3">
            <v>1.29888</v>
          </cell>
          <cell r="FU3">
            <v>1.6828799999999999</v>
          </cell>
          <cell r="FV3">
            <v>0</v>
          </cell>
          <cell r="FW3">
            <v>2.0204599999999999</v>
          </cell>
          <cell r="FX3">
            <v>0.23831999999999998</v>
          </cell>
          <cell r="FY3">
            <v>0</v>
          </cell>
          <cell r="FZ3">
            <v>0</v>
          </cell>
          <cell r="GA3">
            <v>8.0639999999999989E-2</v>
          </cell>
          <cell r="GB3">
            <v>1.7341299999999999</v>
          </cell>
          <cell r="GC3">
            <v>11.53356</v>
          </cell>
          <cell r="GD3">
            <v>0</v>
          </cell>
          <cell r="GE3">
            <v>3.19624</v>
          </cell>
          <cell r="GF3">
            <v>0.34239999999999998</v>
          </cell>
          <cell r="GG3">
            <v>0.10163999999999999</v>
          </cell>
          <cell r="GH3">
            <v>0.1008</v>
          </cell>
          <cell r="GI3">
            <v>2.1482999999999999</v>
          </cell>
          <cell r="GJ3">
            <v>0.50525999999999993</v>
          </cell>
          <cell r="GK3">
            <v>0.28655999999999998</v>
          </cell>
          <cell r="GL3">
            <v>5.5096299999999996</v>
          </cell>
          <cell r="GM3">
            <v>0.3</v>
          </cell>
          <cell r="GN3">
            <v>2.3832599999999999</v>
          </cell>
          <cell r="GO3">
            <v>0.44272</v>
          </cell>
          <cell r="GP3">
            <v>6.1897899999999995</v>
          </cell>
          <cell r="GQ3">
            <v>0.88949</v>
          </cell>
          <cell r="GR3">
            <v>329.59238399999998</v>
          </cell>
        </row>
      </sheetData>
      <sheetData sheetId="7">
        <row r="3">
          <cell r="AF3">
            <v>78.759788</v>
          </cell>
          <cell r="AG3">
            <v>386.592061</v>
          </cell>
          <cell r="AH3">
            <v>2.5729329999999999</v>
          </cell>
          <cell r="AI3">
            <v>0.32738</v>
          </cell>
          <cell r="AJ3">
            <v>2.5815399999999999</v>
          </cell>
          <cell r="AK3">
            <v>0.72971999999999992</v>
          </cell>
          <cell r="AL3">
            <v>0.13439999999999999</v>
          </cell>
          <cell r="AM3">
            <v>0</v>
          </cell>
          <cell r="AN3">
            <v>4.7772800000000002</v>
          </cell>
          <cell r="AO3">
            <v>1.9177199999999999</v>
          </cell>
          <cell r="AP3">
            <v>0.21439999999999998</v>
          </cell>
          <cell r="AQ3">
            <v>4.9592799999999997</v>
          </cell>
          <cell r="AR3">
            <v>6.4316399999999998</v>
          </cell>
          <cell r="AS3">
            <v>1.0329599999999999</v>
          </cell>
          <cell r="AT3">
            <v>0</v>
          </cell>
          <cell r="AU3">
            <v>4.0319999999999995E-2</v>
          </cell>
          <cell r="AV3">
            <v>12.21269</v>
          </cell>
          <cell r="AW3">
            <v>37.454659999999997</v>
          </cell>
          <cell r="AX3">
            <v>0</v>
          </cell>
          <cell r="AY3">
            <v>34.640217999999997</v>
          </cell>
          <cell r="AZ3">
            <v>0.66757</v>
          </cell>
          <cell r="BA3">
            <v>1.9814499999999999</v>
          </cell>
          <cell r="BB3">
            <v>0.70263999999999993</v>
          </cell>
          <cell r="BC3">
            <v>18.081440000000001</v>
          </cell>
          <cell r="BD3">
            <v>2.5606800000000001</v>
          </cell>
          <cell r="BE3">
            <v>1.94339</v>
          </cell>
          <cell r="BF3">
            <v>32.673763999999998</v>
          </cell>
          <cell r="BG3">
            <v>0.58216000000000001</v>
          </cell>
          <cell r="BH3">
            <v>10.313329999999999</v>
          </cell>
          <cell r="BI3">
            <v>2.6049699999999998</v>
          </cell>
          <cell r="BJ3">
            <v>22.962895</v>
          </cell>
          <cell r="BK3">
            <v>3.2895799999999999</v>
          </cell>
          <cell r="BL3">
            <v>673.74285899999995</v>
          </cell>
          <cell r="BQ3">
            <v>22.812222999999999</v>
          </cell>
          <cell r="BR3">
            <v>29.126995999999998</v>
          </cell>
          <cell r="BS3">
            <v>0.76733699999999994</v>
          </cell>
          <cell r="BT3">
            <v>0.17177999999999999</v>
          </cell>
          <cell r="BU3">
            <v>0.85303999999999991</v>
          </cell>
          <cell r="BV3">
            <v>0.34499999999999997</v>
          </cell>
          <cell r="BW3">
            <v>1.9199999999999998E-2</v>
          </cell>
          <cell r="BX3">
            <v>0</v>
          </cell>
          <cell r="BY3">
            <v>1.8454299999999999</v>
          </cell>
          <cell r="BZ3">
            <v>0.38555999999999996</v>
          </cell>
          <cell r="CA3">
            <v>3.2799999999999996E-2</v>
          </cell>
          <cell r="CB3">
            <v>1.9203999999999999</v>
          </cell>
          <cell r="CC3">
            <v>4.57064</v>
          </cell>
          <cell r="CD3">
            <v>0.83213999999999999</v>
          </cell>
          <cell r="CE3">
            <v>0</v>
          </cell>
          <cell r="CF3">
            <v>0</v>
          </cell>
          <cell r="CG3">
            <v>1.64029</v>
          </cell>
          <cell r="CH3">
            <v>7.8192299999999992</v>
          </cell>
          <cell r="CI3">
            <v>0</v>
          </cell>
          <cell r="CJ3">
            <v>7.0446499999999999</v>
          </cell>
          <cell r="CK3">
            <v>0.32416999999999996</v>
          </cell>
          <cell r="CL3">
            <v>0.64500000000000002</v>
          </cell>
          <cell r="CM3">
            <v>0.32031999999999999</v>
          </cell>
          <cell r="CN3">
            <v>6.1749199999999993</v>
          </cell>
          <cell r="CO3">
            <v>0.36287999999999998</v>
          </cell>
          <cell r="CP3">
            <v>0.42163</v>
          </cell>
          <cell r="CQ3">
            <v>9.2684850000000001</v>
          </cell>
          <cell r="CR3">
            <v>3.8159999999999999E-2</v>
          </cell>
          <cell r="CS3">
            <v>4.8431699999999998</v>
          </cell>
          <cell r="CT3">
            <v>0.4365</v>
          </cell>
          <cell r="CU3">
            <v>8.3617150000000002</v>
          </cell>
          <cell r="CV3">
            <v>0.78552</v>
          </cell>
          <cell r="CW3">
            <v>112.169186</v>
          </cell>
          <cell r="CX3">
            <v>2.7709699999999997</v>
          </cell>
          <cell r="CY3">
            <v>17.097977999999998</v>
          </cell>
          <cell r="CZ3">
            <v>0.1384</v>
          </cell>
          <cell r="DA3">
            <v>2.0159999999999997E-2</v>
          </cell>
          <cell r="DB3">
            <v>0.11775999999999999</v>
          </cell>
          <cell r="DC3">
            <v>0</v>
          </cell>
          <cell r="DD3">
            <v>0</v>
          </cell>
          <cell r="DE3">
            <v>0</v>
          </cell>
          <cell r="DF3">
            <v>6.1189999999999994E-2</v>
          </cell>
          <cell r="DG3">
            <v>0</v>
          </cell>
          <cell r="DH3">
            <v>0</v>
          </cell>
          <cell r="DI3">
            <v>0.15664</v>
          </cell>
          <cell r="DJ3">
            <v>0.85249999999999992</v>
          </cell>
          <cell r="DK3">
            <v>0</v>
          </cell>
          <cell r="DL3">
            <v>0</v>
          </cell>
          <cell r="DM3">
            <v>0</v>
          </cell>
          <cell r="DN3">
            <v>0.42335999999999996</v>
          </cell>
          <cell r="DO3">
            <v>0.58911999999999998</v>
          </cell>
          <cell r="DP3">
            <v>0</v>
          </cell>
          <cell r="DQ3">
            <v>1.1930799999999999</v>
          </cell>
          <cell r="DR3">
            <v>4.0319999999999995E-2</v>
          </cell>
          <cell r="DS3">
            <v>0</v>
          </cell>
          <cell r="DT3">
            <v>0.08</v>
          </cell>
          <cell r="DU3">
            <v>0.22799999999999998</v>
          </cell>
          <cell r="DV3">
            <v>0.28079999999999999</v>
          </cell>
          <cell r="DW3">
            <v>0.12</v>
          </cell>
          <cell r="DX3">
            <v>1.0631199999999998</v>
          </cell>
          <cell r="DY3">
            <v>2.0159999999999997E-2</v>
          </cell>
          <cell r="DZ3">
            <v>0.61502000000000001</v>
          </cell>
          <cell r="EA3">
            <v>0</v>
          </cell>
          <cell r="EB3">
            <v>0.21215999999999999</v>
          </cell>
          <cell r="EC3">
            <v>8.0320000000000003E-2</v>
          </cell>
          <cell r="ED3">
            <v>26.161058000000001</v>
          </cell>
          <cell r="EE3">
            <v>37.262824999999999</v>
          </cell>
          <cell r="EF3">
            <v>64.734880000000004</v>
          </cell>
          <cell r="EG3">
            <v>0.91826999999999992</v>
          </cell>
          <cell r="EH3">
            <v>0.08</v>
          </cell>
          <cell r="EI3">
            <v>0.61007999999999996</v>
          </cell>
          <cell r="EJ3">
            <v>0.24359999999999998</v>
          </cell>
          <cell r="EK3">
            <v>0.1152</v>
          </cell>
          <cell r="EL3">
            <v>0</v>
          </cell>
          <cell r="EM3">
            <v>1.75702</v>
          </cell>
          <cell r="EN3">
            <v>1.0483199999999999</v>
          </cell>
          <cell r="EO3">
            <v>0.1396</v>
          </cell>
          <cell r="EP3">
            <v>1.7525199999999999</v>
          </cell>
          <cell r="EQ3">
            <v>0.42009999999999997</v>
          </cell>
          <cell r="ER3">
            <v>3.6539999999999996E-2</v>
          </cell>
          <cell r="ES3">
            <v>0</v>
          </cell>
          <cell r="ET3">
            <v>4.0319999999999995E-2</v>
          </cell>
          <cell r="EU3">
            <v>8.4625599999999999</v>
          </cell>
          <cell r="EV3">
            <v>18.711220000000001</v>
          </cell>
          <cell r="EW3">
            <v>0</v>
          </cell>
          <cell r="EX3">
            <v>16.617979999999999</v>
          </cell>
          <cell r="EY3">
            <v>0.14096</v>
          </cell>
          <cell r="EZ3">
            <v>0.76944999999999997</v>
          </cell>
          <cell r="FA3">
            <v>0.13916000000000001</v>
          </cell>
          <cell r="FB3">
            <v>9.1340399999999988</v>
          </cell>
          <cell r="FC3">
            <v>1.4379599999999999</v>
          </cell>
          <cell r="FD3">
            <v>1.1017599999999999</v>
          </cell>
          <cell r="FE3">
            <v>14.719486</v>
          </cell>
          <cell r="FF3">
            <v>0.50368000000000002</v>
          </cell>
          <cell r="FG3">
            <v>1.7857399999999999</v>
          </cell>
          <cell r="FH3">
            <v>2.1684700000000001</v>
          </cell>
          <cell r="FI3">
            <v>10.04045</v>
          </cell>
          <cell r="FJ3">
            <v>1.49281</v>
          </cell>
          <cell r="FK3">
            <v>196.38500099999999</v>
          </cell>
          <cell r="FL3">
            <v>15.91377</v>
          </cell>
          <cell r="FM3">
            <v>275.171808</v>
          </cell>
          <cell r="FN3">
            <v>0.74892599999999998</v>
          </cell>
          <cell r="FO3">
            <v>5.5439999999999996E-2</v>
          </cell>
          <cell r="FP3">
            <v>1.0006599999999999</v>
          </cell>
          <cell r="FQ3">
            <v>0.14112</v>
          </cell>
          <cell r="FR3">
            <v>0</v>
          </cell>
          <cell r="FS3">
            <v>0</v>
          </cell>
          <cell r="FT3">
            <v>1.11364</v>
          </cell>
          <cell r="FU3">
            <v>0.48383999999999999</v>
          </cell>
          <cell r="FV3">
            <v>4.1999999999999996E-2</v>
          </cell>
          <cell r="FW3">
            <v>1.1297200000000001</v>
          </cell>
          <cell r="FX3">
            <v>0.58839999999999992</v>
          </cell>
          <cell r="FY3">
            <v>0.16427999999999998</v>
          </cell>
          <cell r="FZ3">
            <v>0</v>
          </cell>
          <cell r="GA3">
            <v>0</v>
          </cell>
          <cell r="GB3">
            <v>1.68648</v>
          </cell>
          <cell r="GC3">
            <v>10.335089999999999</v>
          </cell>
          <cell r="GD3">
            <v>0</v>
          </cell>
          <cell r="GE3">
            <v>9.7845079999999989</v>
          </cell>
          <cell r="GF3">
            <v>0.16211999999999999</v>
          </cell>
          <cell r="GG3">
            <v>0.56699999999999995</v>
          </cell>
          <cell r="GH3">
            <v>0.16316</v>
          </cell>
          <cell r="GI3">
            <v>2.5444800000000001</v>
          </cell>
          <cell r="GJ3">
            <v>0.47903999999999997</v>
          </cell>
          <cell r="GK3">
            <v>0.3</v>
          </cell>
          <cell r="GL3">
            <v>7.5306799999999994</v>
          </cell>
          <cell r="GM3">
            <v>2.0159999999999997E-2</v>
          </cell>
          <cell r="GN3">
            <v>3.0693999999999999</v>
          </cell>
          <cell r="GO3">
            <v>0</v>
          </cell>
          <cell r="GP3">
            <v>4.3485699999999996</v>
          </cell>
          <cell r="GQ3">
            <v>0.93092999999999992</v>
          </cell>
          <cell r="GR3">
            <v>338.47522199999997</v>
          </cell>
        </row>
      </sheetData>
      <sheetData sheetId="8">
        <row r="3">
          <cell r="AF3">
            <v>69.075774999999993</v>
          </cell>
          <cell r="AG3">
            <v>415.71131099999997</v>
          </cell>
          <cell r="AH3">
            <v>1.5046199999999998</v>
          </cell>
          <cell r="AI3">
            <v>0.50730999999999993</v>
          </cell>
          <cell r="AJ3">
            <v>1.8812799999999998</v>
          </cell>
          <cell r="AK3">
            <v>0.70879999999999999</v>
          </cell>
          <cell r="AL3">
            <v>0.13439999999999999</v>
          </cell>
          <cell r="AM3">
            <v>0.66527999999999998</v>
          </cell>
          <cell r="AN3">
            <v>5.3008199999999999</v>
          </cell>
          <cell r="AO3">
            <v>2.6811499999999997</v>
          </cell>
          <cell r="AP3">
            <v>0.58071499999999998</v>
          </cell>
          <cell r="AQ3">
            <v>2.7012700000000001</v>
          </cell>
          <cell r="AR3">
            <v>5.3870699999999996</v>
          </cell>
          <cell r="AS3">
            <v>1.4402199999999998</v>
          </cell>
          <cell r="AT3">
            <v>0</v>
          </cell>
          <cell r="AU3">
            <v>0.14096</v>
          </cell>
          <cell r="AV3">
            <v>12.65963</v>
          </cell>
          <cell r="AW3">
            <v>28.805419999999998</v>
          </cell>
          <cell r="AX3">
            <v>0</v>
          </cell>
          <cell r="AY3">
            <v>20.849035000000001</v>
          </cell>
          <cell r="AZ3">
            <v>0.80871999999999999</v>
          </cell>
          <cell r="BA3">
            <v>1.1055999999999999</v>
          </cell>
          <cell r="BB3">
            <v>0.3574</v>
          </cell>
          <cell r="BC3">
            <v>12.396749999999999</v>
          </cell>
          <cell r="BD3">
            <v>0.88795999999999997</v>
          </cell>
          <cell r="BE3">
            <v>0.39096999999999998</v>
          </cell>
          <cell r="BF3">
            <v>21.088950000000001</v>
          </cell>
          <cell r="BG3">
            <v>0.14016000000000001</v>
          </cell>
          <cell r="BH3">
            <v>9.4457100000000001</v>
          </cell>
          <cell r="BI3">
            <v>1.2717000000000001</v>
          </cell>
          <cell r="BJ3">
            <v>20.168810000000001</v>
          </cell>
          <cell r="BK3">
            <v>2.8747050000000001</v>
          </cell>
          <cell r="BL3">
            <v>641.67250100000001</v>
          </cell>
          <cell r="BQ3">
            <v>25.636244999999999</v>
          </cell>
          <cell r="BR3">
            <v>13.969493</v>
          </cell>
          <cell r="BS3">
            <v>0.44175999999999999</v>
          </cell>
          <cell r="BT3">
            <v>4.1149999999999999E-2</v>
          </cell>
          <cell r="BU3">
            <v>0.63456000000000001</v>
          </cell>
          <cell r="BV3">
            <v>0.20243999999999998</v>
          </cell>
          <cell r="BW3">
            <v>3.8399999999999997E-2</v>
          </cell>
          <cell r="BX3">
            <v>0.3024</v>
          </cell>
          <cell r="BY3">
            <v>1.7387999999999999</v>
          </cell>
          <cell r="BZ3">
            <v>0.98770999999999998</v>
          </cell>
          <cell r="CA3">
            <v>6.1199999999999997E-2</v>
          </cell>
          <cell r="CB3">
            <v>0.72654999999999992</v>
          </cell>
          <cell r="CC3">
            <v>2.2426999999999997</v>
          </cell>
          <cell r="CD3">
            <v>0.56996000000000002</v>
          </cell>
          <cell r="CE3">
            <v>0</v>
          </cell>
          <cell r="CF3">
            <v>0</v>
          </cell>
          <cell r="CG3">
            <v>6.1901899999999994</v>
          </cell>
          <cell r="CH3">
            <v>10.221599999999999</v>
          </cell>
          <cell r="CI3">
            <v>0</v>
          </cell>
          <cell r="CJ3">
            <v>5.8123170000000002</v>
          </cell>
          <cell r="CK3">
            <v>0.22175999999999998</v>
          </cell>
          <cell r="CL3">
            <v>0.20699999999999999</v>
          </cell>
          <cell r="CM3">
            <v>0.11639999999999999</v>
          </cell>
          <cell r="CN3">
            <v>3.1525799999999999</v>
          </cell>
          <cell r="CO3">
            <v>0.26375999999999999</v>
          </cell>
          <cell r="CP3">
            <v>0.02</v>
          </cell>
          <cell r="CQ3">
            <v>5.9349949999999998</v>
          </cell>
          <cell r="CR3">
            <v>1.9199999999999998E-2</v>
          </cell>
          <cell r="CS3">
            <v>3.1086099999999997</v>
          </cell>
          <cell r="CT3">
            <v>0.39510000000000001</v>
          </cell>
          <cell r="CU3">
            <v>6.6433399999999994</v>
          </cell>
          <cell r="CV3">
            <v>0.54386999999999996</v>
          </cell>
          <cell r="CW3">
            <v>90.444090000000003</v>
          </cell>
          <cell r="CX3">
            <v>1.9290099999999999</v>
          </cell>
          <cell r="CY3">
            <v>26.356657999999999</v>
          </cell>
          <cell r="CZ3">
            <v>0</v>
          </cell>
          <cell r="DA3">
            <v>0.12</v>
          </cell>
          <cell r="DB3">
            <v>0.13775999999999999</v>
          </cell>
          <cell r="DC3">
            <v>6.3E-2</v>
          </cell>
          <cell r="DD3">
            <v>0</v>
          </cell>
          <cell r="DE3">
            <v>0</v>
          </cell>
          <cell r="DF3">
            <v>0.15995999999999999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2.3199999999999998E-2</v>
          </cell>
          <cell r="DO3">
            <v>0.11888</v>
          </cell>
          <cell r="DP3">
            <v>0</v>
          </cell>
          <cell r="DQ3">
            <v>1.9196099999999998</v>
          </cell>
          <cell r="DR3">
            <v>0</v>
          </cell>
          <cell r="DS3">
            <v>0.06</v>
          </cell>
          <cell r="DT3">
            <v>0.13999999999999999</v>
          </cell>
          <cell r="DU3">
            <v>0.31080999999999998</v>
          </cell>
          <cell r="DV3">
            <v>0.12</v>
          </cell>
          <cell r="DW3">
            <v>0.04</v>
          </cell>
          <cell r="DX3">
            <v>0.49995999999999996</v>
          </cell>
          <cell r="DY3">
            <v>0</v>
          </cell>
          <cell r="DZ3">
            <v>0.68591999999999997</v>
          </cell>
          <cell r="EA3">
            <v>0</v>
          </cell>
          <cell r="EB3">
            <v>0.86287999999999998</v>
          </cell>
          <cell r="EC3">
            <v>0.1008</v>
          </cell>
          <cell r="ED3">
            <v>33.648448000000002</v>
          </cell>
          <cell r="EE3">
            <v>25.861139999999999</v>
          </cell>
          <cell r="EF3">
            <v>56.095655999999998</v>
          </cell>
          <cell r="EG3">
            <v>0.54127999999999998</v>
          </cell>
          <cell r="EH3">
            <v>0.34615999999999997</v>
          </cell>
          <cell r="EI3">
            <v>0.71479999999999999</v>
          </cell>
          <cell r="EJ3">
            <v>0.14096</v>
          </cell>
          <cell r="EK3">
            <v>9.6000000000000002E-2</v>
          </cell>
          <cell r="EL3">
            <v>0.1008</v>
          </cell>
          <cell r="EM3">
            <v>1.9358499999999998</v>
          </cell>
          <cell r="EN3">
            <v>0.86687999999999998</v>
          </cell>
          <cell r="EO3">
            <v>0.38275999999999999</v>
          </cell>
          <cell r="EP3">
            <v>0.96719999999999995</v>
          </cell>
          <cell r="EQ3">
            <v>2.6631100000000001</v>
          </cell>
          <cell r="ER3">
            <v>0.44159999999999999</v>
          </cell>
          <cell r="ES3">
            <v>0</v>
          </cell>
          <cell r="ET3">
            <v>0.14096</v>
          </cell>
          <cell r="EU3">
            <v>3.2044799999999998</v>
          </cell>
          <cell r="EV3">
            <v>10.84793</v>
          </cell>
          <cell r="EW3">
            <v>0</v>
          </cell>
          <cell r="EX3">
            <v>6.9685819999999996</v>
          </cell>
          <cell r="EY3">
            <v>0.28159999999999996</v>
          </cell>
          <cell r="EZ3">
            <v>0.29259999999999997</v>
          </cell>
          <cell r="FA3">
            <v>8.1000000000000003E-2</v>
          </cell>
          <cell r="FB3">
            <v>8.0250399999999988</v>
          </cell>
          <cell r="FC3">
            <v>0.40339999999999998</v>
          </cell>
          <cell r="FD3">
            <v>0.10199999999999999</v>
          </cell>
          <cell r="FE3">
            <v>9.6874000000000002</v>
          </cell>
          <cell r="FF3">
            <v>0.12096</v>
          </cell>
          <cell r="FG3">
            <v>2.8820799999999998</v>
          </cell>
          <cell r="FH3">
            <v>0.77579999999999993</v>
          </cell>
          <cell r="FI3">
            <v>7.26417</v>
          </cell>
          <cell r="FJ3">
            <v>1.4733149999999999</v>
          </cell>
          <cell r="FK3">
            <v>143.705513</v>
          </cell>
          <cell r="FL3">
            <v>15.649379999999999</v>
          </cell>
          <cell r="FM3">
            <v>319.28950399999997</v>
          </cell>
          <cell r="FN3">
            <v>0.52157999999999993</v>
          </cell>
          <cell r="FO3">
            <v>0</v>
          </cell>
          <cell r="FP3">
            <v>0.39415999999999995</v>
          </cell>
          <cell r="FQ3">
            <v>0.3024</v>
          </cell>
          <cell r="FR3">
            <v>0</v>
          </cell>
          <cell r="FS3">
            <v>0.26207999999999998</v>
          </cell>
          <cell r="FT3">
            <v>1.46621</v>
          </cell>
          <cell r="FU3">
            <v>0.82655999999999996</v>
          </cell>
          <cell r="FV3">
            <v>0.13675499999999999</v>
          </cell>
          <cell r="FW3">
            <v>1.00752</v>
          </cell>
          <cell r="FX3">
            <v>0.48125999999999997</v>
          </cell>
          <cell r="FY3">
            <v>0.42865999999999999</v>
          </cell>
          <cell r="FZ3">
            <v>0</v>
          </cell>
          <cell r="GA3">
            <v>0</v>
          </cell>
          <cell r="GB3">
            <v>3.2417599999999998</v>
          </cell>
          <cell r="GC3">
            <v>7.6170099999999996</v>
          </cell>
          <cell r="GD3">
            <v>0</v>
          </cell>
          <cell r="GE3">
            <v>6.1485259999999995</v>
          </cell>
          <cell r="GF3">
            <v>0.30535999999999996</v>
          </cell>
          <cell r="GG3">
            <v>0.54599999999999993</v>
          </cell>
          <cell r="GH3">
            <v>0.02</v>
          </cell>
          <cell r="GI3">
            <v>0.90831999999999991</v>
          </cell>
          <cell r="GJ3">
            <v>0.1008</v>
          </cell>
          <cell r="GK3">
            <v>0.22896999999999998</v>
          </cell>
          <cell r="GL3">
            <v>4.9665949999999999</v>
          </cell>
          <cell r="GM3">
            <v>0</v>
          </cell>
          <cell r="GN3">
            <v>2.7690999999999999</v>
          </cell>
          <cell r="GO3">
            <v>0.1008</v>
          </cell>
          <cell r="GP3">
            <v>5.3984199999999998</v>
          </cell>
          <cell r="GQ3">
            <v>0.75671999999999995</v>
          </cell>
          <cell r="GR3">
            <v>373.87444999999997</v>
          </cell>
        </row>
      </sheetData>
      <sheetData sheetId="9">
        <row r="3">
          <cell r="AF3">
            <v>47.514659999999999</v>
          </cell>
          <cell r="AG3">
            <v>413.17404599999998</v>
          </cell>
          <cell r="AH3">
            <v>1.9871599999999998</v>
          </cell>
          <cell r="AI3">
            <v>0.49967999999999996</v>
          </cell>
          <cell r="AJ3">
            <v>2.9523199999999998</v>
          </cell>
          <cell r="AK3">
            <v>0.85963999999999996</v>
          </cell>
          <cell r="AL3">
            <v>0.28799999999999998</v>
          </cell>
          <cell r="AM3">
            <v>0</v>
          </cell>
          <cell r="AN3">
            <v>5.2401669999999996</v>
          </cell>
          <cell r="AO3">
            <v>1.28834</v>
          </cell>
          <cell r="AP3">
            <v>1.19546</v>
          </cell>
          <cell r="AQ3">
            <v>6.3584249999999995</v>
          </cell>
          <cell r="AR3">
            <v>6.7982499999999995</v>
          </cell>
          <cell r="AS3">
            <v>1.6346399999999999</v>
          </cell>
          <cell r="AT3">
            <v>0</v>
          </cell>
          <cell r="AU3">
            <v>0.44480799999999998</v>
          </cell>
          <cell r="AV3">
            <v>8.7071469999999991</v>
          </cell>
          <cell r="AW3">
            <v>27.801387999999999</v>
          </cell>
          <cell r="AX3">
            <v>0</v>
          </cell>
          <cell r="AY3">
            <v>29.679879999999997</v>
          </cell>
          <cell r="AZ3">
            <v>0.56603999999999999</v>
          </cell>
          <cell r="BA3">
            <v>1.6010799999999998</v>
          </cell>
          <cell r="BB3">
            <v>0.61990000000000001</v>
          </cell>
          <cell r="BC3">
            <v>11.065638</v>
          </cell>
          <cell r="BD3">
            <v>4.0634160000000001</v>
          </cell>
          <cell r="BE3">
            <v>1.9011099999999999</v>
          </cell>
          <cell r="BF3">
            <v>24.1937</v>
          </cell>
          <cell r="BG3">
            <v>9.8720000000000002E-2</v>
          </cell>
          <cell r="BH3">
            <v>8.6410149999999994</v>
          </cell>
          <cell r="BI3">
            <v>0.3795</v>
          </cell>
          <cell r="BJ3">
            <v>18.368662</v>
          </cell>
          <cell r="BK3">
            <v>2.3400749999999997</v>
          </cell>
          <cell r="BL3">
            <v>630.26286699999991</v>
          </cell>
          <cell r="BQ3">
            <v>21.155139999999999</v>
          </cell>
          <cell r="BR3">
            <v>14.478679999999999</v>
          </cell>
          <cell r="BS3">
            <v>0.48</v>
          </cell>
          <cell r="BT3">
            <v>0.1008</v>
          </cell>
          <cell r="BU3">
            <v>0.44223999999999997</v>
          </cell>
          <cell r="BV3">
            <v>0.34339999999999998</v>
          </cell>
          <cell r="BW3">
            <v>0</v>
          </cell>
          <cell r="BX3">
            <v>0</v>
          </cell>
          <cell r="BY3">
            <v>1.41611</v>
          </cell>
          <cell r="BZ3">
            <v>0.58399999999999996</v>
          </cell>
          <cell r="CA3">
            <v>0.22402</v>
          </cell>
          <cell r="CB3">
            <v>1.249215</v>
          </cell>
          <cell r="CC3">
            <v>3.6395299999999997</v>
          </cell>
          <cell r="CD3">
            <v>6.0479999999999999E-2</v>
          </cell>
          <cell r="CE3">
            <v>0</v>
          </cell>
          <cell r="CF3">
            <v>0.28223999999999999</v>
          </cell>
          <cell r="CG3">
            <v>5.4007869999999993</v>
          </cell>
          <cell r="CH3">
            <v>13.76121</v>
          </cell>
          <cell r="CI3">
            <v>0</v>
          </cell>
          <cell r="CJ3">
            <v>4.6264399999999997</v>
          </cell>
          <cell r="CK3">
            <v>0.10248</v>
          </cell>
          <cell r="CL3">
            <v>0.29419999999999996</v>
          </cell>
          <cell r="CM3">
            <v>5.74E-2</v>
          </cell>
          <cell r="CN3">
            <v>2.5945199999999997</v>
          </cell>
          <cell r="CO3">
            <v>2.1319300000000001</v>
          </cell>
          <cell r="CP3">
            <v>0.39510999999999996</v>
          </cell>
          <cell r="CQ3">
            <v>7.5481199999999999</v>
          </cell>
          <cell r="CR3">
            <v>3.8399999999999997E-2</v>
          </cell>
          <cell r="CS3">
            <v>3.0135199999999998</v>
          </cell>
          <cell r="CT3">
            <v>0</v>
          </cell>
          <cell r="CU3">
            <v>5.2123599999999994</v>
          </cell>
          <cell r="CV3">
            <v>0.69634999999999991</v>
          </cell>
          <cell r="CW3">
            <v>90.328682000000001</v>
          </cell>
          <cell r="CX3">
            <v>1.3815999999999999</v>
          </cell>
          <cell r="CY3">
            <v>18.913153999999999</v>
          </cell>
          <cell r="CZ3">
            <v>0</v>
          </cell>
          <cell r="DA3">
            <v>0</v>
          </cell>
          <cell r="DB3">
            <v>6.0479999999999999E-2</v>
          </cell>
          <cell r="DC3">
            <v>0</v>
          </cell>
          <cell r="DD3">
            <v>0</v>
          </cell>
          <cell r="DE3">
            <v>0</v>
          </cell>
          <cell r="DF3">
            <v>0.13935999999999998</v>
          </cell>
          <cell r="DG3">
            <v>0</v>
          </cell>
          <cell r="DH3">
            <v>0</v>
          </cell>
          <cell r="DI3">
            <v>0.93260999999999994</v>
          </cell>
          <cell r="DJ3">
            <v>3.9199999999999999E-2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0.20665999999999998</v>
          </cell>
          <cell r="DP3">
            <v>0</v>
          </cell>
          <cell r="DQ3">
            <v>3.4984849999999996</v>
          </cell>
          <cell r="DR3">
            <v>2.0159999999999997E-2</v>
          </cell>
          <cell r="DS3">
            <v>0.11639999999999999</v>
          </cell>
          <cell r="DT3">
            <v>0.04</v>
          </cell>
          <cell r="DU3">
            <v>4.0319999999999995E-2</v>
          </cell>
          <cell r="DV3">
            <v>0.74</v>
          </cell>
          <cell r="DW3">
            <v>0.66099999999999992</v>
          </cell>
          <cell r="DX3">
            <v>0.62047999999999992</v>
          </cell>
          <cell r="DY3">
            <v>0.02</v>
          </cell>
          <cell r="DZ3">
            <v>0.44001499999999999</v>
          </cell>
          <cell r="EA3">
            <v>0.02</v>
          </cell>
          <cell r="EB3">
            <v>0.34098000000000001</v>
          </cell>
          <cell r="EC3">
            <v>7.8399999999999997E-2</v>
          </cell>
          <cell r="ED3">
            <v>28.309303999999997</v>
          </cell>
          <cell r="EE3">
            <v>15.914579999999999</v>
          </cell>
          <cell r="EF3">
            <v>42.714883999999998</v>
          </cell>
          <cell r="EG3">
            <v>1.0748</v>
          </cell>
          <cell r="EH3">
            <v>0.29808000000000001</v>
          </cell>
          <cell r="EI3">
            <v>1.47848</v>
          </cell>
          <cell r="EJ3">
            <v>0.19968</v>
          </cell>
          <cell r="EK3">
            <v>0.28799999999999998</v>
          </cell>
          <cell r="EL3">
            <v>0</v>
          </cell>
          <cell r="EM3">
            <v>2.4285869999999998</v>
          </cell>
          <cell r="EN3">
            <v>0.34271999999999997</v>
          </cell>
          <cell r="EO3">
            <v>0.91095999999999999</v>
          </cell>
          <cell r="EP3">
            <v>2.7652799999999997</v>
          </cell>
          <cell r="EQ3">
            <v>2.3958999999999997</v>
          </cell>
          <cell r="ER3">
            <v>1.3718399999999999</v>
          </cell>
          <cell r="ES3">
            <v>0</v>
          </cell>
          <cell r="ET3">
            <v>0.14112</v>
          </cell>
          <cell r="EU3">
            <v>2.29644</v>
          </cell>
          <cell r="EV3">
            <v>8.857289999999999</v>
          </cell>
          <cell r="EW3">
            <v>0</v>
          </cell>
          <cell r="EX3">
            <v>10.921664999999999</v>
          </cell>
          <cell r="EY3">
            <v>0.2586</v>
          </cell>
          <cell r="EZ3">
            <v>0.754</v>
          </cell>
          <cell r="FA3">
            <v>0.52249999999999996</v>
          </cell>
          <cell r="FB3">
            <v>7.2831579999999994</v>
          </cell>
          <cell r="FC3">
            <v>0.56124600000000002</v>
          </cell>
          <cell r="FD3">
            <v>0.80499999999999994</v>
          </cell>
          <cell r="FE3">
            <v>12.04162</v>
          </cell>
          <cell r="FF3">
            <v>4.0319999999999995E-2</v>
          </cell>
          <cell r="FG3">
            <v>3.1735599999999997</v>
          </cell>
          <cell r="FH3">
            <v>0.33749999999999997</v>
          </cell>
          <cell r="FI3">
            <v>9.5687099999999994</v>
          </cell>
          <cell r="FJ3">
            <v>1.241225</v>
          </cell>
          <cell r="FK3">
            <v>130.98774499999999</v>
          </cell>
          <cell r="FL3">
            <v>9.0633400000000002</v>
          </cell>
          <cell r="FM3">
            <v>337.06732799999997</v>
          </cell>
          <cell r="FN3">
            <v>0.43235999999999997</v>
          </cell>
          <cell r="FO3">
            <v>0.1008</v>
          </cell>
          <cell r="FP3">
            <v>0.97111999999999998</v>
          </cell>
          <cell r="FQ3">
            <v>0.31656000000000001</v>
          </cell>
          <cell r="FR3">
            <v>0</v>
          </cell>
          <cell r="FS3">
            <v>0</v>
          </cell>
          <cell r="FT3">
            <v>1.2561099999999998</v>
          </cell>
          <cell r="FU3">
            <v>0.36162</v>
          </cell>
          <cell r="FV3">
            <v>6.0479999999999999E-2</v>
          </cell>
          <cell r="FW3">
            <v>1.4113199999999999</v>
          </cell>
          <cell r="FX3">
            <v>0.72361999999999993</v>
          </cell>
          <cell r="FY3">
            <v>0.20232</v>
          </cell>
          <cell r="FZ3">
            <v>0</v>
          </cell>
          <cell r="GA3">
            <v>2.1447999999999998E-2</v>
          </cell>
          <cell r="GB3">
            <v>1.0099199999999999</v>
          </cell>
          <cell r="GC3">
            <v>4.9725399999999995</v>
          </cell>
          <cell r="GD3">
            <v>0</v>
          </cell>
          <cell r="GE3">
            <v>10.633289999999999</v>
          </cell>
          <cell r="GF3">
            <v>0.18479999999999999</v>
          </cell>
          <cell r="GG3">
            <v>0.43647999999999998</v>
          </cell>
          <cell r="GH3">
            <v>0</v>
          </cell>
          <cell r="GI3">
            <v>1.14764</v>
          </cell>
          <cell r="GJ3">
            <v>0.63024000000000002</v>
          </cell>
          <cell r="GK3">
            <v>0.04</v>
          </cell>
          <cell r="GL3">
            <v>3.9834799999999997</v>
          </cell>
          <cell r="GM3">
            <v>0</v>
          </cell>
          <cell r="GN3">
            <v>2.0139199999999997</v>
          </cell>
          <cell r="GO3">
            <v>2.1999999999999999E-2</v>
          </cell>
          <cell r="GP3">
            <v>3.2466119999999998</v>
          </cell>
          <cell r="GQ3">
            <v>0.3241</v>
          </cell>
          <cell r="GR3">
            <v>380.63344799999999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</sheetNames>
    <sheetDataSet>
      <sheetData sheetId="0">
        <row r="3">
          <cell r="AF3">
            <v>61.731999999999999</v>
          </cell>
          <cell r="AG3">
            <v>365.71899999999999</v>
          </cell>
          <cell r="AH3">
            <v>2.4009999999999998</v>
          </cell>
          <cell r="AI3">
            <v>0.04</v>
          </cell>
          <cell r="AJ3">
            <v>2.8699999999999997</v>
          </cell>
          <cell r="AK3">
            <v>0.77599999999999991</v>
          </cell>
          <cell r="AL3">
            <v>0.34599999999999997</v>
          </cell>
          <cell r="AM3">
            <v>0.378</v>
          </cell>
          <cell r="AN3">
            <v>6.3929999999999998</v>
          </cell>
          <cell r="AO3">
            <v>2.2199999999999998</v>
          </cell>
          <cell r="AP3">
            <v>2.3279999999999998</v>
          </cell>
          <cell r="AQ3">
            <v>22.393000000000001</v>
          </cell>
          <cell r="AR3">
            <v>9.1329999999999991</v>
          </cell>
          <cell r="AS3">
            <v>0.69599999999999995</v>
          </cell>
          <cell r="AT3">
            <v>0</v>
          </cell>
          <cell r="AU3">
            <v>0.47699999999999998</v>
          </cell>
          <cell r="AV3">
            <v>10.01</v>
          </cell>
          <cell r="AW3">
            <v>33.479999999999997</v>
          </cell>
          <cell r="AX3">
            <v>0</v>
          </cell>
          <cell r="AY3">
            <v>53.652000000000001</v>
          </cell>
          <cell r="AZ3">
            <v>1.2969999999999999</v>
          </cell>
          <cell r="BA3">
            <v>2.2170000000000001</v>
          </cell>
          <cell r="BB3">
            <v>1.43</v>
          </cell>
          <cell r="BC3">
            <v>15.824999999999999</v>
          </cell>
          <cell r="BD3">
            <v>0.93499999999999994</v>
          </cell>
          <cell r="BE3">
            <v>5.8860000000000001</v>
          </cell>
          <cell r="BF3">
            <v>31.07</v>
          </cell>
          <cell r="BG3">
            <v>5.8999999999999997E-2</v>
          </cell>
          <cell r="BH3">
            <v>11.683999999999999</v>
          </cell>
          <cell r="BI3">
            <v>2.0999999999999998E-2</v>
          </cell>
          <cell r="BJ3">
            <v>23.349</v>
          </cell>
          <cell r="BK3">
            <v>3.3639999999999999</v>
          </cell>
          <cell r="BL3">
            <v>672.18099999999993</v>
          </cell>
          <cell r="BQ3">
            <v>21.271000000000001</v>
          </cell>
          <cell r="BR3">
            <v>27.250999999999998</v>
          </cell>
          <cell r="BS3">
            <v>0.20099999999999998</v>
          </cell>
          <cell r="BT3">
            <v>0</v>
          </cell>
          <cell r="BU3">
            <v>0.16499999999999998</v>
          </cell>
          <cell r="BV3">
            <v>0.38400000000000001</v>
          </cell>
          <cell r="BW3">
            <v>0</v>
          </cell>
          <cell r="BX3">
            <v>0</v>
          </cell>
          <cell r="BY3">
            <v>2.1259999999999999</v>
          </cell>
          <cell r="BZ3">
            <v>0.67899999999999994</v>
          </cell>
          <cell r="CA3">
            <v>0.66899999999999993</v>
          </cell>
          <cell r="CB3">
            <v>0.48499999999999999</v>
          </cell>
          <cell r="CC3">
            <v>5.1859999999999999</v>
          </cell>
          <cell r="CD3">
            <v>0</v>
          </cell>
          <cell r="CE3">
            <v>0</v>
          </cell>
          <cell r="CF3">
            <v>8.1000000000000003E-2</v>
          </cell>
          <cell r="CG3">
            <v>6.0919999999999996</v>
          </cell>
          <cell r="CH3">
            <v>16.733999999999998</v>
          </cell>
          <cell r="CI3">
            <v>0</v>
          </cell>
          <cell r="CJ3">
            <v>4.3439999999999994</v>
          </cell>
          <cell r="CK3">
            <v>0.30299999999999999</v>
          </cell>
          <cell r="CL3">
            <v>3.3000000000000002E-2</v>
          </cell>
          <cell r="CM3">
            <v>6.6000000000000003E-2</v>
          </cell>
          <cell r="CN3">
            <v>2.1559999999999997</v>
          </cell>
          <cell r="CO3">
            <v>0.14099999999999999</v>
          </cell>
          <cell r="CP3">
            <v>0.48199999999999998</v>
          </cell>
          <cell r="CQ3">
            <v>7.718</v>
          </cell>
          <cell r="CR3">
            <v>3.9E-2</v>
          </cell>
          <cell r="CS3">
            <v>3.78</v>
          </cell>
          <cell r="CT3">
            <v>0</v>
          </cell>
          <cell r="CU3">
            <v>4.6509999999999998</v>
          </cell>
          <cell r="CV3">
            <v>0.77300000000000002</v>
          </cell>
          <cell r="CW3">
            <v>105.81</v>
          </cell>
          <cell r="CX3">
            <v>1.494</v>
          </cell>
          <cell r="CY3">
            <v>12.68</v>
          </cell>
          <cell r="CZ3">
            <v>1.9E-2</v>
          </cell>
          <cell r="DA3">
            <v>0</v>
          </cell>
          <cell r="DB3">
            <v>3.9E-2</v>
          </cell>
          <cell r="DC3">
            <v>0</v>
          </cell>
          <cell r="DD3">
            <v>0</v>
          </cell>
          <cell r="DE3">
            <v>0</v>
          </cell>
          <cell r="DF3">
            <v>0.30099999999999999</v>
          </cell>
          <cell r="DG3">
            <v>5.6999999999999995E-2</v>
          </cell>
          <cell r="DH3">
            <v>5.2999999999999999E-2</v>
          </cell>
          <cell r="DI3">
            <v>5.0939999999999994</v>
          </cell>
          <cell r="DJ3">
            <v>1.9E-2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0.30599999999999999</v>
          </cell>
          <cell r="DP3">
            <v>0</v>
          </cell>
          <cell r="DQ3">
            <v>4.5990000000000002</v>
          </cell>
          <cell r="DR3">
            <v>1.9E-2</v>
          </cell>
          <cell r="DS3">
            <v>0.77799999999999991</v>
          </cell>
          <cell r="DT3">
            <v>0.33799999999999997</v>
          </cell>
          <cell r="DU3">
            <v>9.6000000000000002E-2</v>
          </cell>
          <cell r="DV3">
            <v>0.04</v>
          </cell>
          <cell r="DW3">
            <v>2.5409999999999999</v>
          </cell>
          <cell r="DX3">
            <v>0.183</v>
          </cell>
          <cell r="DY3">
            <v>0</v>
          </cell>
          <cell r="DZ3">
            <v>0.40899999999999997</v>
          </cell>
          <cell r="EA3">
            <v>2E-3</v>
          </cell>
          <cell r="EB3">
            <v>7.6999999999999999E-2</v>
          </cell>
          <cell r="EC3">
            <v>0.19399999999999998</v>
          </cell>
          <cell r="ED3">
            <v>29.337999999999997</v>
          </cell>
          <cell r="EE3">
            <v>26.933</v>
          </cell>
          <cell r="EF3">
            <v>62.178999999999995</v>
          </cell>
          <cell r="EG3">
            <v>1.665</v>
          </cell>
          <cell r="EH3">
            <v>0</v>
          </cell>
          <cell r="EI3">
            <v>1.716</v>
          </cell>
          <cell r="EJ3">
            <v>0.21</v>
          </cell>
          <cell r="EK3">
            <v>0.34599999999999997</v>
          </cell>
          <cell r="EL3">
            <v>0.17599999999999999</v>
          </cell>
          <cell r="EM3">
            <v>2.9779999999999998</v>
          </cell>
          <cell r="EN3">
            <v>0.94799999999999995</v>
          </cell>
          <cell r="EO3">
            <v>1.0859999999999999</v>
          </cell>
          <cell r="EP3">
            <v>12.027999999999999</v>
          </cell>
          <cell r="EQ3">
            <v>3.3609999999999998</v>
          </cell>
          <cell r="ER3">
            <v>0.25900000000000001</v>
          </cell>
          <cell r="ES3">
            <v>0</v>
          </cell>
          <cell r="ET3">
            <v>0.39599999999999996</v>
          </cell>
          <cell r="EU3">
            <v>2.4179999999999997</v>
          </cell>
          <cell r="EV3">
            <v>9.3140000000000001</v>
          </cell>
          <cell r="EW3">
            <v>0</v>
          </cell>
          <cell r="EX3">
            <v>26.375</v>
          </cell>
          <cell r="EY3">
            <v>0.77399999999999991</v>
          </cell>
          <cell r="EZ3">
            <v>0.34499999999999997</v>
          </cell>
          <cell r="FA3">
            <v>0.88300000000000001</v>
          </cell>
          <cell r="FB3">
            <v>11.87</v>
          </cell>
          <cell r="FC3">
            <v>0.254</v>
          </cell>
          <cell r="FD3">
            <v>2.0269999999999997</v>
          </cell>
          <cell r="FE3">
            <v>15.992999999999999</v>
          </cell>
          <cell r="FF3">
            <v>0.02</v>
          </cell>
          <cell r="FG3">
            <v>4.1929999999999996</v>
          </cell>
          <cell r="FH3">
            <v>1.9E-2</v>
          </cell>
          <cell r="FI3">
            <v>15.838999999999999</v>
          </cell>
          <cell r="FJ3">
            <v>1.92</v>
          </cell>
          <cell r="FK3">
            <v>206.52499999999998</v>
          </cell>
          <cell r="FL3">
            <v>12.033999999999999</v>
          </cell>
          <cell r="FM3">
            <v>262.928</v>
          </cell>
          <cell r="FN3">
            <v>0.51600000000000001</v>
          </cell>
          <cell r="FO3">
            <v>0.04</v>
          </cell>
          <cell r="FP3">
            <v>0.95</v>
          </cell>
          <cell r="FQ3">
            <v>0.18099999999999999</v>
          </cell>
          <cell r="FR3">
            <v>0</v>
          </cell>
          <cell r="FS3">
            <v>0.20199999999999999</v>
          </cell>
          <cell r="FT3">
            <v>0.98799999999999999</v>
          </cell>
          <cell r="FU3">
            <v>0.53599999999999992</v>
          </cell>
          <cell r="FV3">
            <v>0.52</v>
          </cell>
          <cell r="FW3">
            <v>4.7859999999999996</v>
          </cell>
          <cell r="FX3">
            <v>0.56699999999999995</v>
          </cell>
          <cell r="FY3">
            <v>0.437</v>
          </cell>
          <cell r="FZ3">
            <v>0</v>
          </cell>
          <cell r="GA3">
            <v>0</v>
          </cell>
          <cell r="GB3">
            <v>1.5</v>
          </cell>
          <cell r="GC3">
            <v>7.1259999999999994</v>
          </cell>
          <cell r="GD3">
            <v>0</v>
          </cell>
          <cell r="GE3">
            <v>18.334</v>
          </cell>
          <cell r="GF3">
            <v>0.20099999999999998</v>
          </cell>
          <cell r="GG3">
            <v>1.0609999999999999</v>
          </cell>
          <cell r="GH3">
            <v>0.14299999999999999</v>
          </cell>
          <cell r="GI3">
            <v>1.7029999999999998</v>
          </cell>
          <cell r="GJ3">
            <v>0.5</v>
          </cell>
          <cell r="GK3">
            <v>0.83599999999999997</v>
          </cell>
          <cell r="GL3">
            <v>7.0749999999999993</v>
          </cell>
          <cell r="GM3">
            <v>0</v>
          </cell>
          <cell r="GN3">
            <v>3.302</v>
          </cell>
          <cell r="GO3">
            <v>0</v>
          </cell>
          <cell r="GP3">
            <v>2.782</v>
          </cell>
          <cell r="GQ3">
            <v>0.47699999999999998</v>
          </cell>
          <cell r="GR3">
            <v>329.72499999999997</v>
          </cell>
        </row>
      </sheetData>
      <sheetData sheetId="1">
        <row r="3">
          <cell r="AF3">
            <v>66.965069999999997</v>
          </cell>
          <cell r="AG3">
            <v>412.75676699999997</v>
          </cell>
          <cell r="AH3">
            <v>2.0024799999999998</v>
          </cell>
          <cell r="AI3">
            <v>1.0843849999999999</v>
          </cell>
          <cell r="AJ3">
            <v>2.6528799999999997</v>
          </cell>
          <cell r="AK3">
            <v>0.647096</v>
          </cell>
          <cell r="AL3">
            <v>0.21124999999999999</v>
          </cell>
          <cell r="AM3">
            <v>2.376E-2</v>
          </cell>
          <cell r="AN3">
            <v>5.0538699999999999</v>
          </cell>
          <cell r="AO3">
            <v>1.3802099999999999</v>
          </cell>
          <cell r="AP3">
            <v>2.1671</v>
          </cell>
          <cell r="AQ3">
            <v>26.647646999999999</v>
          </cell>
          <cell r="AR3">
            <v>8.7544339999999998</v>
          </cell>
          <cell r="AS3">
            <v>0</v>
          </cell>
          <cell r="AT3">
            <v>1.6399999999999998E-2</v>
          </cell>
          <cell r="AU3">
            <v>0.42335999999999996</v>
          </cell>
          <cell r="AV3">
            <v>10.04312</v>
          </cell>
          <cell r="AW3">
            <v>32.166460000000001</v>
          </cell>
          <cell r="AX3">
            <v>3.6999999999999998E-2</v>
          </cell>
          <cell r="AY3">
            <v>49.108111999999998</v>
          </cell>
          <cell r="AZ3">
            <v>0.73668</v>
          </cell>
          <cell r="BA3">
            <v>0.99379999999999991</v>
          </cell>
          <cell r="BB3">
            <v>1.3618999999999999</v>
          </cell>
          <cell r="BC3">
            <v>12.1067</v>
          </cell>
          <cell r="BD3">
            <v>0.20111999999999999</v>
          </cell>
          <cell r="BE3">
            <v>2.208726</v>
          </cell>
          <cell r="BF3">
            <v>33.512977999999997</v>
          </cell>
          <cell r="BG3">
            <v>2.0159999999999997E-2</v>
          </cell>
          <cell r="BH3">
            <v>13.001695</v>
          </cell>
          <cell r="BI3">
            <v>0.56552000000000002</v>
          </cell>
          <cell r="BJ3">
            <v>24.313780999999999</v>
          </cell>
          <cell r="BK3">
            <v>2.3557509999999997</v>
          </cell>
          <cell r="BL3">
            <v>713.52021200000001</v>
          </cell>
          <cell r="BQ3">
            <v>20.38993</v>
          </cell>
          <cell r="BR3">
            <v>24.019904</v>
          </cell>
          <cell r="BS3">
            <v>0.10099999999999999</v>
          </cell>
          <cell r="BT3">
            <v>0.15135999999999999</v>
          </cell>
          <cell r="BU3">
            <v>0.46159999999999995</v>
          </cell>
          <cell r="BV3">
            <v>0.16036</v>
          </cell>
          <cell r="BW3">
            <v>0</v>
          </cell>
          <cell r="BX3">
            <v>0</v>
          </cell>
          <cell r="BY3">
            <v>1.24359</v>
          </cell>
          <cell r="BZ3">
            <v>0.36375999999999997</v>
          </cell>
          <cell r="CA3">
            <v>0.71479999999999999</v>
          </cell>
          <cell r="CB3">
            <v>1.36046</v>
          </cell>
          <cell r="CC3">
            <v>4.9725999999999999</v>
          </cell>
          <cell r="CD3">
            <v>0</v>
          </cell>
          <cell r="CE3">
            <v>0</v>
          </cell>
          <cell r="CF3">
            <v>0</v>
          </cell>
          <cell r="CG3">
            <v>4.1087999999999996</v>
          </cell>
          <cell r="CH3">
            <v>13.797139999999999</v>
          </cell>
          <cell r="CI3">
            <v>2E-3</v>
          </cell>
          <cell r="CJ3">
            <v>3.1749000000000001</v>
          </cell>
          <cell r="CK3">
            <v>8.0159999999999995E-2</v>
          </cell>
          <cell r="CL3">
            <v>0</v>
          </cell>
          <cell r="CM3">
            <v>1.6399999999999998E-2</v>
          </cell>
          <cell r="CN3">
            <v>1.5431999999999999</v>
          </cell>
          <cell r="CO3">
            <v>0</v>
          </cell>
          <cell r="CP3">
            <v>0.33499999999999996</v>
          </cell>
          <cell r="CQ3">
            <v>8.5803200000000004</v>
          </cell>
          <cell r="CR3">
            <v>0</v>
          </cell>
          <cell r="CS3">
            <v>3.5688899999999997</v>
          </cell>
          <cell r="CT3">
            <v>0</v>
          </cell>
          <cell r="CU3">
            <v>5.3795199999999994</v>
          </cell>
          <cell r="CV3">
            <v>0.45397999999999999</v>
          </cell>
          <cell r="CW3">
            <v>94.979673999999989</v>
          </cell>
          <cell r="CX3">
            <v>2.2026399999999997</v>
          </cell>
          <cell r="CY3">
            <v>21.646456000000001</v>
          </cell>
          <cell r="CZ3">
            <v>0.13519999999999999</v>
          </cell>
          <cell r="DA3">
            <v>0.04</v>
          </cell>
          <cell r="DB3">
            <v>8.0320000000000003E-2</v>
          </cell>
          <cell r="DC3">
            <v>0</v>
          </cell>
          <cell r="DD3">
            <v>0</v>
          </cell>
          <cell r="DE3">
            <v>0</v>
          </cell>
          <cell r="DF3">
            <v>0.17407999999999998</v>
          </cell>
          <cell r="DG3">
            <v>7.5600000000000001E-2</v>
          </cell>
          <cell r="DH3">
            <v>0</v>
          </cell>
          <cell r="DI3">
            <v>2.9431629999999998</v>
          </cell>
          <cell r="DJ3">
            <v>7.6799999999999993E-2</v>
          </cell>
          <cell r="DK3">
            <v>0</v>
          </cell>
          <cell r="DL3">
            <v>0</v>
          </cell>
          <cell r="DM3">
            <v>0</v>
          </cell>
          <cell r="DN3">
            <v>1.9199999999999998E-2</v>
          </cell>
          <cell r="DO3">
            <v>0.432</v>
          </cell>
          <cell r="DP3">
            <v>0</v>
          </cell>
          <cell r="DQ3">
            <v>5.0184699999999998</v>
          </cell>
          <cell r="DR3">
            <v>0</v>
          </cell>
          <cell r="DS3">
            <v>0.32500000000000001</v>
          </cell>
          <cell r="DT3">
            <v>0.25689999999999996</v>
          </cell>
          <cell r="DU3">
            <v>9.2319999999999999E-2</v>
          </cell>
          <cell r="DV3">
            <v>0</v>
          </cell>
          <cell r="DW3">
            <v>0.44</v>
          </cell>
          <cell r="DX3">
            <v>0.53232000000000002</v>
          </cell>
          <cell r="DY3">
            <v>0</v>
          </cell>
          <cell r="DZ3">
            <v>0.69576499999999997</v>
          </cell>
          <cell r="EA3">
            <v>0.02</v>
          </cell>
          <cell r="EB3">
            <v>0.32382</v>
          </cell>
          <cell r="EC3">
            <v>0.22164</v>
          </cell>
          <cell r="ED3">
            <v>35.751694000000001</v>
          </cell>
          <cell r="EE3">
            <v>35.935169999999999</v>
          </cell>
          <cell r="EF3">
            <v>126.11572799999999</v>
          </cell>
          <cell r="EG3">
            <v>0.95731999999999995</v>
          </cell>
          <cell r="EH3">
            <v>0.75206499999999998</v>
          </cell>
          <cell r="EI3">
            <v>1.8951199999999999</v>
          </cell>
          <cell r="EJ3">
            <v>0.40609599999999996</v>
          </cell>
          <cell r="EK3">
            <v>0.19485</v>
          </cell>
          <cell r="EL3">
            <v>2.376E-2</v>
          </cell>
          <cell r="EM3">
            <v>2.8134799999999998</v>
          </cell>
          <cell r="EN3">
            <v>0.86020999999999992</v>
          </cell>
          <cell r="EO3">
            <v>1.4322999999999999</v>
          </cell>
          <cell r="EP3">
            <v>20.737667999999999</v>
          </cell>
          <cell r="EQ3">
            <v>3.0896599999999999</v>
          </cell>
          <cell r="ER3">
            <v>0</v>
          </cell>
          <cell r="ES3">
            <v>1.6399999999999998E-2</v>
          </cell>
          <cell r="ET3">
            <v>0.38303999999999999</v>
          </cell>
          <cell r="EU3">
            <v>4.5285199999999994</v>
          </cell>
          <cell r="EV3">
            <v>13.15484</v>
          </cell>
          <cell r="EW3">
            <v>3.4999999999999996E-2</v>
          </cell>
          <cell r="EX3">
            <v>25.780272</v>
          </cell>
          <cell r="EY3">
            <v>0.65651999999999999</v>
          </cell>
          <cell r="EZ3">
            <v>6.3799999999999996E-2</v>
          </cell>
          <cell r="FA3">
            <v>0.9675999999999999</v>
          </cell>
          <cell r="FB3">
            <v>10.06306</v>
          </cell>
          <cell r="FC3">
            <v>0.14112</v>
          </cell>
          <cell r="FD3">
            <v>1.333726</v>
          </cell>
          <cell r="FE3">
            <v>19.353559999999998</v>
          </cell>
          <cell r="FF3">
            <v>0</v>
          </cell>
          <cell r="FG3">
            <v>5.8386399999999998</v>
          </cell>
          <cell r="FH3">
            <v>0.54552</v>
          </cell>
          <cell r="FI3">
            <v>16.393560999999998</v>
          </cell>
          <cell r="FJ3">
            <v>1.511191</v>
          </cell>
          <cell r="FK3">
            <v>295.97979699999996</v>
          </cell>
          <cell r="FL3">
            <v>8.4373299999999993</v>
          </cell>
          <cell r="FM3">
            <v>239.64388799999998</v>
          </cell>
          <cell r="FN3">
            <v>0.80896000000000001</v>
          </cell>
          <cell r="FO3">
            <v>0.14096</v>
          </cell>
          <cell r="FP3">
            <v>0.21584</v>
          </cell>
          <cell r="FQ3">
            <v>8.0639999999999989E-2</v>
          </cell>
          <cell r="FR3">
            <v>1.6399999999999998E-2</v>
          </cell>
          <cell r="FS3">
            <v>0</v>
          </cell>
          <cell r="FT3">
            <v>0.82272000000000001</v>
          </cell>
          <cell r="FU3">
            <v>8.0639999999999989E-2</v>
          </cell>
          <cell r="FV3">
            <v>0.02</v>
          </cell>
          <cell r="FW3">
            <v>1.6063559999999999</v>
          </cell>
          <cell r="FX3">
            <v>0.61537399999999998</v>
          </cell>
          <cell r="FY3">
            <v>0</v>
          </cell>
          <cell r="FZ3">
            <v>0</v>
          </cell>
          <cell r="GA3">
            <v>4.0319999999999995E-2</v>
          </cell>
          <cell r="GB3">
            <v>1.3865999999999998</v>
          </cell>
          <cell r="GC3">
            <v>4.7824799999999996</v>
          </cell>
          <cell r="GD3">
            <v>0</v>
          </cell>
          <cell r="GE3">
            <v>15.134469999999999</v>
          </cell>
          <cell r="GF3">
            <v>0</v>
          </cell>
          <cell r="GG3">
            <v>0.60499999999999998</v>
          </cell>
          <cell r="GH3">
            <v>0.121</v>
          </cell>
          <cell r="GI3">
            <v>0.40811999999999998</v>
          </cell>
          <cell r="GJ3">
            <v>0.06</v>
          </cell>
          <cell r="GK3">
            <v>9.9999999999999992E-2</v>
          </cell>
          <cell r="GL3">
            <v>5.0467779999999998</v>
          </cell>
          <cell r="GM3">
            <v>2.0159999999999997E-2</v>
          </cell>
          <cell r="GN3">
            <v>2.8984000000000001</v>
          </cell>
          <cell r="GO3">
            <v>0</v>
          </cell>
          <cell r="GP3">
            <v>2.2168799999999997</v>
          </cell>
          <cell r="GQ3">
            <v>0.16127999999999998</v>
          </cell>
          <cell r="GR3">
            <v>285.470596</v>
          </cell>
        </row>
      </sheetData>
      <sheetData sheetId="2">
        <row r="3">
          <cell r="AF3">
            <v>75.002719999999997</v>
          </cell>
          <cell r="AG3">
            <v>372.30312099999998</v>
          </cell>
          <cell r="AH3">
            <v>3.4489749999999999</v>
          </cell>
          <cell r="AI3">
            <v>1.53196</v>
          </cell>
          <cell r="AJ3">
            <v>3.2940799999999997</v>
          </cell>
          <cell r="AK3">
            <v>1.4699469999999999</v>
          </cell>
          <cell r="AL3">
            <v>0.17279999999999998</v>
          </cell>
          <cell r="AM3">
            <v>0.12575999999999998</v>
          </cell>
          <cell r="AN3">
            <v>7.0756099999999993</v>
          </cell>
          <cell r="AO3">
            <v>2.0197799999999999</v>
          </cell>
          <cell r="AP3">
            <v>2.2043399999999997</v>
          </cell>
          <cell r="AQ3">
            <v>71.48745199999999</v>
          </cell>
          <cell r="AR3">
            <v>9.5117200000000004</v>
          </cell>
          <cell r="AS3">
            <v>0</v>
          </cell>
          <cell r="AT3">
            <v>0</v>
          </cell>
          <cell r="AU3">
            <v>0.90390999999999999</v>
          </cell>
          <cell r="AV3">
            <v>9.7122049999999991</v>
          </cell>
          <cell r="AW3">
            <v>37.9392</v>
          </cell>
          <cell r="AX3">
            <v>1.0914999999999999</v>
          </cell>
          <cell r="AY3">
            <v>158.57451699999999</v>
          </cell>
          <cell r="AZ3">
            <v>1.8537239999999999</v>
          </cell>
          <cell r="BA3">
            <v>3.5009999999999999</v>
          </cell>
          <cell r="BB3">
            <v>2.16696</v>
          </cell>
          <cell r="BC3">
            <v>5.9387799999999995</v>
          </cell>
          <cell r="BD3">
            <v>1.6697799999999998</v>
          </cell>
          <cell r="BE3">
            <v>2.0325599999999997</v>
          </cell>
          <cell r="BF3">
            <v>37.155594999999998</v>
          </cell>
          <cell r="BG3">
            <v>0.22945399999999999</v>
          </cell>
          <cell r="BH3">
            <v>13.892949999999999</v>
          </cell>
          <cell r="BI3">
            <v>0.55599999999999994</v>
          </cell>
          <cell r="BJ3">
            <v>23.452961999999999</v>
          </cell>
          <cell r="BK3">
            <v>3.4526499999999998</v>
          </cell>
          <cell r="BL3">
            <v>853.77201200000002</v>
          </cell>
          <cell r="BQ3">
            <v>12.272979999999999</v>
          </cell>
          <cell r="BR3">
            <v>6.4485049999999999</v>
          </cell>
          <cell r="BS3">
            <v>4.9999999999999996E-5</v>
          </cell>
          <cell r="BT3">
            <v>1.6399999999999998E-2</v>
          </cell>
          <cell r="BU3">
            <v>0.26239999999999997</v>
          </cell>
          <cell r="BV3">
            <v>0.02</v>
          </cell>
          <cell r="BW3">
            <v>0</v>
          </cell>
          <cell r="BX3">
            <v>0</v>
          </cell>
          <cell r="BY3">
            <v>2.5770499999999998</v>
          </cell>
          <cell r="BZ3">
            <v>0</v>
          </cell>
          <cell r="CA3">
            <v>2.01206</v>
          </cell>
          <cell r="CB3">
            <v>0.36857000000000001</v>
          </cell>
          <cell r="CC3">
            <v>5.4234799999999996</v>
          </cell>
          <cell r="CD3">
            <v>0</v>
          </cell>
          <cell r="CE3">
            <v>0</v>
          </cell>
          <cell r="CF3">
            <v>1.435E-2</v>
          </cell>
          <cell r="CG3">
            <v>1.2049999999999999E-3</v>
          </cell>
          <cell r="CH3">
            <v>8.6443999999999992</v>
          </cell>
          <cell r="CI3">
            <v>2E-3</v>
          </cell>
          <cell r="CJ3">
            <v>1.6008749999999998</v>
          </cell>
          <cell r="CK3">
            <v>0.38768399999999997</v>
          </cell>
          <cell r="CL3">
            <v>0</v>
          </cell>
          <cell r="CM3">
            <v>3.2799999999999996E-2</v>
          </cell>
          <cell r="CN3">
            <v>7.5700000000000003E-2</v>
          </cell>
          <cell r="CO3">
            <v>0</v>
          </cell>
          <cell r="CP3">
            <v>0</v>
          </cell>
          <cell r="CQ3">
            <v>0</v>
          </cell>
          <cell r="CR3">
            <v>1.13E-4</v>
          </cell>
          <cell r="CS3">
            <v>3.50373</v>
          </cell>
          <cell r="CT3">
            <v>0</v>
          </cell>
          <cell r="CU3">
            <v>10.180769999999999</v>
          </cell>
          <cell r="CV3">
            <v>0.28117999999999999</v>
          </cell>
          <cell r="CW3">
            <v>54.126301999999995</v>
          </cell>
          <cell r="CX3">
            <v>2.0446800000000001</v>
          </cell>
          <cell r="CY3">
            <v>23.461879999999997</v>
          </cell>
          <cell r="CZ3">
            <v>0</v>
          </cell>
          <cell r="DA3">
            <v>9.9999999999999992E-2</v>
          </cell>
          <cell r="DB3">
            <v>0.14976</v>
          </cell>
          <cell r="DC3">
            <v>0</v>
          </cell>
          <cell r="DD3">
            <v>0</v>
          </cell>
          <cell r="DE3">
            <v>4.7999999999999996E-3</v>
          </cell>
          <cell r="DF3">
            <v>0.29703999999999997</v>
          </cell>
          <cell r="DG3">
            <v>0</v>
          </cell>
          <cell r="DH3">
            <v>0.1118</v>
          </cell>
          <cell r="DI3">
            <v>21.868022</v>
          </cell>
          <cell r="DJ3">
            <v>0.17887999999999998</v>
          </cell>
          <cell r="DK3">
            <v>0</v>
          </cell>
          <cell r="DL3">
            <v>0</v>
          </cell>
          <cell r="DM3">
            <v>0</v>
          </cell>
          <cell r="DN3">
            <v>2.0999999999999998E-4</v>
          </cell>
          <cell r="DO3">
            <v>0.34459999999999996</v>
          </cell>
          <cell r="DP3">
            <v>0</v>
          </cell>
          <cell r="DQ3">
            <v>13.330226</v>
          </cell>
          <cell r="DR3">
            <v>1.2E-2</v>
          </cell>
          <cell r="DS3">
            <v>2.2050000000000001</v>
          </cell>
          <cell r="DT3">
            <v>0.53100000000000003</v>
          </cell>
          <cell r="DU3">
            <v>0.12364</v>
          </cell>
          <cell r="DV3">
            <v>4.9999999999999996E-2</v>
          </cell>
          <cell r="DW3">
            <v>1</v>
          </cell>
          <cell r="DX3">
            <v>1.4121109999999999</v>
          </cell>
          <cell r="DY3">
            <v>0</v>
          </cell>
          <cell r="DZ3">
            <v>1.5139</v>
          </cell>
          <cell r="EA3">
            <v>0.16</v>
          </cell>
          <cell r="EB3">
            <v>0</v>
          </cell>
          <cell r="EC3">
            <v>0.23015999999999998</v>
          </cell>
          <cell r="ED3">
            <v>69.129708999999991</v>
          </cell>
          <cell r="EE3">
            <v>60.014659999999999</v>
          </cell>
          <cell r="EF3">
            <v>335.83433600000001</v>
          </cell>
          <cell r="EG3">
            <v>3.4048249999999998</v>
          </cell>
          <cell r="EH3">
            <v>1.39656</v>
          </cell>
          <cell r="EI3">
            <v>2.8435199999999998</v>
          </cell>
          <cell r="EJ3">
            <v>1.430747</v>
          </cell>
          <cell r="EK3">
            <v>0.17279999999999998</v>
          </cell>
          <cell r="EL3">
            <v>0.12096</v>
          </cell>
          <cell r="EM3">
            <v>4.1813599999999997</v>
          </cell>
          <cell r="EN3">
            <v>2.0197799999999999</v>
          </cell>
          <cell r="EO3">
            <v>8.0479999999999996E-2</v>
          </cell>
          <cell r="EP3">
            <v>49.082859999999997</v>
          </cell>
          <cell r="EQ3">
            <v>3.9093599999999999</v>
          </cell>
          <cell r="ER3">
            <v>0</v>
          </cell>
          <cell r="ES3">
            <v>0</v>
          </cell>
          <cell r="ET3">
            <v>0.88955999999999991</v>
          </cell>
          <cell r="EU3">
            <v>9.7107899999999994</v>
          </cell>
          <cell r="EV3">
            <v>28.930039999999998</v>
          </cell>
          <cell r="EW3">
            <v>1.0894999999999999</v>
          </cell>
          <cell r="EX3">
            <v>138.253536</v>
          </cell>
          <cell r="EY3">
            <v>1.45404</v>
          </cell>
          <cell r="EZ3">
            <v>1.206</v>
          </cell>
          <cell r="FA3">
            <v>1.6031599999999999</v>
          </cell>
          <cell r="FB3">
            <v>5.7394400000000001</v>
          </cell>
          <cell r="FC3">
            <v>1.61978</v>
          </cell>
          <cell r="FD3">
            <v>1.0325599999999999</v>
          </cell>
          <cell r="FE3">
            <v>35.476383999999996</v>
          </cell>
          <cell r="FF3">
            <v>8.0639999999999989E-2</v>
          </cell>
          <cell r="FG3">
            <v>8.8561199999999989</v>
          </cell>
          <cell r="FH3">
            <v>0.39599999999999996</v>
          </cell>
          <cell r="FI3">
            <v>13.272191999999999</v>
          </cell>
          <cell r="FJ3">
            <v>2.8911099999999998</v>
          </cell>
          <cell r="FK3">
            <v>716.99309999999991</v>
          </cell>
          <cell r="FL3">
            <v>0.6704</v>
          </cell>
          <cell r="FM3">
            <v>6.5404</v>
          </cell>
          <cell r="FN3">
            <v>0</v>
          </cell>
          <cell r="FO3">
            <v>1.9E-2</v>
          </cell>
          <cell r="FP3">
            <v>3.8399999999999997E-2</v>
          </cell>
          <cell r="FQ3">
            <v>1.9199999999999998E-2</v>
          </cell>
          <cell r="FR3">
            <v>0</v>
          </cell>
          <cell r="FS3">
            <v>0</v>
          </cell>
          <cell r="FT3">
            <v>2.0159999999999997E-2</v>
          </cell>
          <cell r="FU3">
            <v>0</v>
          </cell>
          <cell r="FV3">
            <v>0</v>
          </cell>
          <cell r="FW3">
            <v>0.16799999999999998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2.0159999999999997E-2</v>
          </cell>
          <cell r="GD3">
            <v>0</v>
          </cell>
          <cell r="GE3">
            <v>5.3898799999999998</v>
          </cell>
          <cell r="GF3">
            <v>0</v>
          </cell>
          <cell r="GG3">
            <v>0.09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0.223</v>
          </cell>
          <cell r="GM3">
            <v>0.148701</v>
          </cell>
          <cell r="GN3">
            <v>1.9199999999999998E-2</v>
          </cell>
          <cell r="GO3">
            <v>0</v>
          </cell>
          <cell r="GP3">
            <v>0</v>
          </cell>
          <cell r="GQ3">
            <v>0</v>
          </cell>
          <cell r="GR3">
            <v>13.366501</v>
          </cell>
        </row>
      </sheetData>
      <sheetData sheetId="3">
        <row r="3">
          <cell r="AF3">
            <v>73.840029999999999</v>
          </cell>
          <cell r="AG3">
            <v>450.04737399999999</v>
          </cell>
          <cell r="AH3">
            <v>2.7338899999999997</v>
          </cell>
          <cell r="AI3">
            <v>2.0513599999999999</v>
          </cell>
          <cell r="AJ3">
            <v>3.4372799999999999</v>
          </cell>
          <cell r="AK3">
            <v>0.68355999999999995</v>
          </cell>
          <cell r="AL3">
            <v>2.2704999999999997</v>
          </cell>
          <cell r="AM3">
            <v>1.1104000000000001</v>
          </cell>
          <cell r="AN3">
            <v>8.1655899999999999</v>
          </cell>
          <cell r="AO3">
            <v>2.4604599999999999</v>
          </cell>
          <cell r="AP3">
            <v>4.0436199999999998</v>
          </cell>
          <cell r="AQ3">
            <v>86.370309999999989</v>
          </cell>
          <cell r="AR3">
            <v>11.361709999999999</v>
          </cell>
          <cell r="AS3">
            <v>0</v>
          </cell>
          <cell r="AT3">
            <v>0</v>
          </cell>
          <cell r="AU3">
            <v>1.2806499999999998</v>
          </cell>
          <cell r="AV3">
            <v>9.8060200000000002</v>
          </cell>
          <cell r="AW3">
            <v>33.943770000000001</v>
          </cell>
          <cell r="AX3">
            <v>2E-3</v>
          </cell>
          <cell r="AY3">
            <v>198.653898</v>
          </cell>
          <cell r="AZ3">
            <v>1.4085099999999999</v>
          </cell>
          <cell r="BA3">
            <v>5.9404399999999997</v>
          </cell>
          <cell r="BB3">
            <v>2.0152799999999997</v>
          </cell>
          <cell r="BC3">
            <v>4.06752</v>
          </cell>
          <cell r="BD3">
            <v>0.9536</v>
          </cell>
          <cell r="BE3">
            <v>4.23264</v>
          </cell>
          <cell r="BF3">
            <v>29.385159999999999</v>
          </cell>
          <cell r="BG3">
            <v>0.23053395348837208</v>
          </cell>
          <cell r="BH3">
            <v>16.087260000000001</v>
          </cell>
          <cell r="BI3">
            <v>1.1819999999999999</v>
          </cell>
          <cell r="BJ3">
            <v>28.771940999999998</v>
          </cell>
          <cell r="BK3">
            <v>3.1984900000000001</v>
          </cell>
          <cell r="BL3">
            <v>989.73579695348826</v>
          </cell>
          <cell r="BQ3">
            <v>10.50258</v>
          </cell>
          <cell r="BR3">
            <v>4.0064799999999998</v>
          </cell>
          <cell r="BS3">
            <v>0</v>
          </cell>
          <cell r="BT3">
            <v>6.5599999999999992E-2</v>
          </cell>
          <cell r="BU3">
            <v>0.18959999999999999</v>
          </cell>
          <cell r="BV3">
            <v>9.9999999999999992E-2</v>
          </cell>
          <cell r="BW3">
            <v>0</v>
          </cell>
          <cell r="BX3">
            <v>0</v>
          </cell>
          <cell r="BY3">
            <v>2.5465499999999999</v>
          </cell>
          <cell r="BZ3">
            <v>0</v>
          </cell>
          <cell r="CA3">
            <v>3.5827399999999998</v>
          </cell>
          <cell r="CB3">
            <v>1.2411299999999998</v>
          </cell>
          <cell r="CC3">
            <v>4.2370299999999999</v>
          </cell>
          <cell r="CD3">
            <v>0</v>
          </cell>
          <cell r="CE3">
            <v>0</v>
          </cell>
          <cell r="CF3">
            <v>2.665E-2</v>
          </cell>
          <cell r="CG3">
            <v>0</v>
          </cell>
          <cell r="CH3">
            <v>7.7176199999999993</v>
          </cell>
          <cell r="CI3">
            <v>2E-3</v>
          </cell>
          <cell r="CJ3">
            <v>0</v>
          </cell>
          <cell r="CK3">
            <v>0.23066999999999999</v>
          </cell>
          <cell r="CL3">
            <v>2.0999999999999998E-2</v>
          </cell>
          <cell r="CM3">
            <v>0</v>
          </cell>
          <cell r="CN3">
            <v>9.7199999999999995E-2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4.5488200000000001</v>
          </cell>
          <cell r="CT3">
            <v>0</v>
          </cell>
          <cell r="CU3">
            <v>11.95251</v>
          </cell>
          <cell r="CV3">
            <v>0.18905</v>
          </cell>
          <cell r="CW3">
            <v>51.25723</v>
          </cell>
          <cell r="CX3">
            <v>2.0873599999999999</v>
          </cell>
          <cell r="CY3">
            <v>12.3308</v>
          </cell>
          <cell r="CZ3">
            <v>0</v>
          </cell>
          <cell r="DA3">
            <v>0.38</v>
          </cell>
          <cell r="DB3">
            <v>0.17759999999999998</v>
          </cell>
          <cell r="DC3">
            <v>0</v>
          </cell>
          <cell r="DD3">
            <v>1.9349999999999998</v>
          </cell>
          <cell r="DE3">
            <v>0.40479999999999999</v>
          </cell>
          <cell r="DF3">
            <v>0.24198</v>
          </cell>
          <cell r="DG3">
            <v>0</v>
          </cell>
          <cell r="DH3">
            <v>8.7999999999999995E-2</v>
          </cell>
          <cell r="DI3">
            <v>22.387139999999999</v>
          </cell>
          <cell r="DJ3">
            <v>0.10048</v>
          </cell>
          <cell r="DK3">
            <v>0</v>
          </cell>
          <cell r="DL3">
            <v>0</v>
          </cell>
          <cell r="DM3">
            <v>0</v>
          </cell>
          <cell r="DN3">
            <v>8.3999999999999993E-4</v>
          </cell>
          <cell r="DO3">
            <v>0.2142</v>
          </cell>
          <cell r="DP3">
            <v>0</v>
          </cell>
          <cell r="DQ3">
            <v>5.6640899999999998</v>
          </cell>
          <cell r="DR3">
            <v>1.2E-2</v>
          </cell>
          <cell r="DS3">
            <v>3.6419999999999999</v>
          </cell>
          <cell r="DT3">
            <v>0.67315999999999998</v>
          </cell>
          <cell r="DU3">
            <v>0.27667999999999998</v>
          </cell>
          <cell r="DV3">
            <v>0.06</v>
          </cell>
          <cell r="DW3">
            <v>3.9031199999999999</v>
          </cell>
          <cell r="DX3">
            <v>0.873</v>
          </cell>
          <cell r="DY3">
            <v>0</v>
          </cell>
          <cell r="DZ3">
            <v>1.8134899999999998</v>
          </cell>
          <cell r="EA3">
            <v>0.24</v>
          </cell>
          <cell r="EB3">
            <v>0.19295999999999999</v>
          </cell>
          <cell r="EC3">
            <v>0.4526</v>
          </cell>
          <cell r="ED3">
            <v>58.151299999999999</v>
          </cell>
          <cell r="EE3">
            <v>61.166889999999995</v>
          </cell>
          <cell r="EF3">
            <v>428.76806399999998</v>
          </cell>
          <cell r="EG3">
            <v>2.7338899999999997</v>
          </cell>
          <cell r="EH3">
            <v>1.6057599999999999</v>
          </cell>
          <cell r="EI3">
            <v>3.0700799999999999</v>
          </cell>
          <cell r="EJ3">
            <v>0.58355999999999997</v>
          </cell>
          <cell r="EK3">
            <v>0.33549999999999996</v>
          </cell>
          <cell r="EL3">
            <v>0.7056</v>
          </cell>
          <cell r="EM3">
            <v>5.3570599999999997</v>
          </cell>
          <cell r="EN3">
            <v>2.4402999999999997</v>
          </cell>
          <cell r="EO3">
            <v>0.37287999999999999</v>
          </cell>
          <cell r="EP3">
            <v>62.681719999999999</v>
          </cell>
          <cell r="EQ3">
            <v>6.9241999999999999</v>
          </cell>
          <cell r="ER3">
            <v>0</v>
          </cell>
          <cell r="ES3">
            <v>0</v>
          </cell>
          <cell r="ET3">
            <v>1.254</v>
          </cell>
          <cell r="EU3">
            <v>9.80518</v>
          </cell>
          <cell r="EV3">
            <v>26.010629999999999</v>
          </cell>
          <cell r="EW3">
            <v>0</v>
          </cell>
          <cell r="EX3">
            <v>192.189008</v>
          </cell>
          <cell r="EY3">
            <v>1.16584</v>
          </cell>
          <cell r="EZ3">
            <v>2.2774399999999999</v>
          </cell>
          <cell r="FA3">
            <v>1.34212</v>
          </cell>
          <cell r="FB3">
            <v>3.6936399999999998</v>
          </cell>
          <cell r="FC3">
            <v>0.89359999999999995</v>
          </cell>
          <cell r="FD3">
            <v>0.32951999999999998</v>
          </cell>
          <cell r="FE3">
            <v>28.372799999999998</v>
          </cell>
          <cell r="FF3">
            <v>0.21714</v>
          </cell>
          <cell r="FG3">
            <v>9.7249499999999998</v>
          </cell>
          <cell r="FH3">
            <v>0.94199999999999995</v>
          </cell>
          <cell r="FI3">
            <v>16.626470999999999</v>
          </cell>
          <cell r="FJ3">
            <v>2.5328399999999998</v>
          </cell>
          <cell r="FK3">
            <v>874.12268299999994</v>
          </cell>
          <cell r="FL3">
            <v>8.3199999999999996E-2</v>
          </cell>
          <cell r="FM3">
            <v>4.9414299999999995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0.02</v>
          </cell>
          <cell r="FU3">
            <v>2.0159999999999997E-2</v>
          </cell>
          <cell r="FV3">
            <v>0</v>
          </cell>
          <cell r="FW3">
            <v>6.0319999999999999E-2</v>
          </cell>
          <cell r="FX3">
            <v>9.9999999999999992E-2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1.2599999999999998E-3</v>
          </cell>
          <cell r="GD3">
            <v>0</v>
          </cell>
          <cell r="GE3">
            <v>0.80079999999999996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0.13935999999999998</v>
          </cell>
          <cell r="GM3">
            <v>1.3393953488372093E-2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6.1799239534883723</v>
          </cell>
        </row>
      </sheetData>
      <sheetData sheetId="4">
        <row r="3">
          <cell r="AF3">
            <v>85.90563499999999</v>
          </cell>
          <cell r="AG3">
            <v>426.15563399999996</v>
          </cell>
          <cell r="AH3">
            <v>2.9304419999999998</v>
          </cell>
          <cell r="AI3">
            <v>3.1657199999999999</v>
          </cell>
          <cell r="AJ3">
            <v>2.8508800000000001</v>
          </cell>
          <cell r="AK3">
            <v>0.72682099999999994</v>
          </cell>
          <cell r="AL3">
            <v>3.9829999999999997</v>
          </cell>
          <cell r="AM3">
            <v>1.5227999999999999</v>
          </cell>
          <cell r="AN3">
            <v>8.5611099999999993</v>
          </cell>
          <cell r="AO3">
            <v>3.4304600000000001</v>
          </cell>
          <cell r="AP3">
            <v>4.2965</v>
          </cell>
          <cell r="AQ3">
            <v>90.868011999999993</v>
          </cell>
          <cell r="AR3">
            <v>10.502001999999999</v>
          </cell>
          <cell r="AS3">
            <v>0</v>
          </cell>
          <cell r="AT3">
            <v>0</v>
          </cell>
          <cell r="AU3">
            <v>1.3435899999999998</v>
          </cell>
          <cell r="AV3">
            <v>11.247024999999999</v>
          </cell>
          <cell r="AW3">
            <v>30.66452</v>
          </cell>
          <cell r="AX3">
            <v>0.65466000000000002</v>
          </cell>
          <cell r="AY3">
            <v>167.00669399999998</v>
          </cell>
          <cell r="AZ3">
            <v>0.92043999999999992</v>
          </cell>
          <cell r="BA3">
            <v>7.3198999999999996</v>
          </cell>
          <cell r="BB3">
            <v>2.877885</v>
          </cell>
          <cell r="BC3">
            <v>4.0140799999999999</v>
          </cell>
          <cell r="BD3">
            <v>0.55479999999999996</v>
          </cell>
          <cell r="BE3">
            <v>21.699959999999997</v>
          </cell>
          <cell r="BF3">
            <v>27.743983999999998</v>
          </cell>
          <cell r="BG3">
            <v>0.32647310363240817</v>
          </cell>
          <cell r="BH3">
            <v>20.834350000000001</v>
          </cell>
          <cell r="BI3">
            <v>1.7041599999999999</v>
          </cell>
          <cell r="BJ3">
            <v>32.304829999999995</v>
          </cell>
          <cell r="BK3">
            <v>5.5387379999999995</v>
          </cell>
          <cell r="BL3">
            <v>981.65510510363242</v>
          </cell>
          <cell r="BQ3">
            <v>13.231795</v>
          </cell>
          <cell r="BR3">
            <v>10.731299999999999</v>
          </cell>
          <cell r="BS3">
            <v>0</v>
          </cell>
          <cell r="BT3">
            <v>9.8400000000000001E-2</v>
          </cell>
          <cell r="BU3">
            <v>5.28E-2</v>
          </cell>
          <cell r="BV3">
            <v>0.12</v>
          </cell>
          <cell r="BW3">
            <v>0</v>
          </cell>
          <cell r="BX3">
            <v>0</v>
          </cell>
          <cell r="BY3">
            <v>2.5978699999999999</v>
          </cell>
          <cell r="BZ3">
            <v>0</v>
          </cell>
          <cell r="CA3">
            <v>3.1063399999999999</v>
          </cell>
          <cell r="CB3">
            <v>3.4960899999999997</v>
          </cell>
          <cell r="CC3">
            <v>4.9224999999999994</v>
          </cell>
          <cell r="CD3">
            <v>0</v>
          </cell>
          <cell r="CE3">
            <v>0</v>
          </cell>
          <cell r="CF3">
            <v>1.435E-2</v>
          </cell>
          <cell r="CG3">
            <v>1E-3</v>
          </cell>
          <cell r="CH3">
            <v>3.9337999999999997</v>
          </cell>
          <cell r="CI3">
            <v>4.4999999999999997E-3</v>
          </cell>
          <cell r="CJ3">
            <v>0.11119999999999999</v>
          </cell>
          <cell r="CK3">
            <v>8.2119999999999999E-2</v>
          </cell>
          <cell r="CL3">
            <v>6.5599999999999992E-2</v>
          </cell>
          <cell r="CM3">
            <v>3.2799999999999996E-2</v>
          </cell>
          <cell r="CN3">
            <v>0.44699999999999995</v>
          </cell>
          <cell r="CO3">
            <v>0</v>
          </cell>
          <cell r="CP3">
            <v>1.8939999999999999</v>
          </cell>
          <cell r="CQ3">
            <v>0</v>
          </cell>
          <cell r="CR3">
            <v>0</v>
          </cell>
          <cell r="CS3">
            <v>4.9643499999999996</v>
          </cell>
          <cell r="CT3">
            <v>0</v>
          </cell>
          <cell r="CU3">
            <v>13.41329</v>
          </cell>
          <cell r="CV3">
            <v>0.29858999999999997</v>
          </cell>
          <cell r="CW3">
            <v>63.619695</v>
          </cell>
          <cell r="CX3">
            <v>2.4881599999999997</v>
          </cell>
          <cell r="CY3">
            <v>9.4140300000000003</v>
          </cell>
          <cell r="CZ3">
            <v>0</v>
          </cell>
          <cell r="DA3">
            <v>0.3</v>
          </cell>
          <cell r="DB3">
            <v>0.1384</v>
          </cell>
          <cell r="DC3">
            <v>0</v>
          </cell>
          <cell r="DD3">
            <v>3.5069999999999997</v>
          </cell>
          <cell r="DE3">
            <v>0.20479999999999998</v>
          </cell>
          <cell r="DF3">
            <v>0.10524</v>
          </cell>
          <cell r="DG3">
            <v>0</v>
          </cell>
          <cell r="DH3">
            <v>0.08</v>
          </cell>
          <cell r="DI3">
            <v>19.84909</v>
          </cell>
          <cell r="DJ3">
            <v>0.13999999999999999</v>
          </cell>
          <cell r="DK3">
            <v>0</v>
          </cell>
          <cell r="DL3">
            <v>0</v>
          </cell>
          <cell r="DM3">
            <v>0</v>
          </cell>
          <cell r="DN3">
            <v>5.0399999999999993E-3</v>
          </cell>
          <cell r="DO3">
            <v>0.34309999999999996</v>
          </cell>
          <cell r="DP3">
            <v>0</v>
          </cell>
          <cell r="DQ3">
            <v>1.06212</v>
          </cell>
          <cell r="DR3">
            <v>1.2E-2</v>
          </cell>
          <cell r="DS3">
            <v>5.5129999999999999</v>
          </cell>
          <cell r="DT3">
            <v>0.97399999999999998</v>
          </cell>
          <cell r="DU3">
            <v>9.9519999999999997E-2</v>
          </cell>
          <cell r="DV3">
            <v>9.9999999999999992E-2</v>
          </cell>
          <cell r="DW3">
            <v>17.9986</v>
          </cell>
          <cell r="DX3">
            <v>0.94591999999999998</v>
          </cell>
          <cell r="DY3">
            <v>7.5020000000000003E-2</v>
          </cell>
          <cell r="DZ3">
            <v>1.93096</v>
          </cell>
          <cell r="EA3">
            <v>0.36015999999999998</v>
          </cell>
          <cell r="EB3">
            <v>0.25872000000000001</v>
          </cell>
          <cell r="EC3">
            <v>0.66579999999999995</v>
          </cell>
          <cell r="ED3">
            <v>66.570679999999996</v>
          </cell>
          <cell r="EE3">
            <v>70.185679999999991</v>
          </cell>
          <cell r="EF3">
            <v>405.09110399999997</v>
          </cell>
          <cell r="EG3">
            <v>2.9144399999999999</v>
          </cell>
          <cell r="EH3">
            <v>2.7673199999999998</v>
          </cell>
          <cell r="EI3">
            <v>2.6596799999999998</v>
          </cell>
          <cell r="EJ3">
            <v>0.60430099999999998</v>
          </cell>
          <cell r="EK3">
            <v>0.47599999999999998</v>
          </cell>
          <cell r="EL3">
            <v>1.3179999999999998</v>
          </cell>
          <cell r="EM3">
            <v>5.8579999999999997</v>
          </cell>
          <cell r="EN3">
            <v>3.4304600000000001</v>
          </cell>
          <cell r="EO3">
            <v>1.11016</v>
          </cell>
          <cell r="EP3">
            <v>67.502831999999998</v>
          </cell>
          <cell r="EQ3">
            <v>5.4395020000000001</v>
          </cell>
          <cell r="ER3">
            <v>0</v>
          </cell>
          <cell r="ES3">
            <v>0</v>
          </cell>
          <cell r="ET3">
            <v>1.32924</v>
          </cell>
          <cell r="EU3">
            <v>11.240985</v>
          </cell>
          <cell r="EV3">
            <v>26.387619999999998</v>
          </cell>
          <cell r="EW3">
            <v>0.65015999999999996</v>
          </cell>
          <cell r="EX3">
            <v>164.53094400000001</v>
          </cell>
          <cell r="EY3">
            <v>0.82631999999999994</v>
          </cell>
          <cell r="EZ3">
            <v>1.7412999999999998</v>
          </cell>
          <cell r="FA3">
            <v>1.8710849999999999</v>
          </cell>
          <cell r="FB3">
            <v>3.4675599999999998</v>
          </cell>
          <cell r="FC3">
            <v>0.45479999999999998</v>
          </cell>
          <cell r="FD3">
            <v>1.8073599999999999</v>
          </cell>
          <cell r="FE3">
            <v>26.651019999999999</v>
          </cell>
          <cell r="FF3">
            <v>0.21415999999999999</v>
          </cell>
          <cell r="FG3">
            <v>13.939039999999999</v>
          </cell>
          <cell r="FH3">
            <v>1.3439999999999999</v>
          </cell>
          <cell r="FI3">
            <v>18.632819999999999</v>
          </cell>
          <cell r="FJ3">
            <v>4.5697830000000002</v>
          </cell>
          <cell r="FK3">
            <v>849.01567599999998</v>
          </cell>
          <cell r="FL3">
            <v>0</v>
          </cell>
          <cell r="FM3">
            <v>0.91919999999999991</v>
          </cell>
          <cell r="FN3">
            <v>1.6001999999999999E-2</v>
          </cell>
          <cell r="FO3">
            <v>0</v>
          </cell>
          <cell r="FP3">
            <v>0</v>
          </cell>
          <cell r="FQ3">
            <v>2.5199999999999997E-3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0.02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1.2724299999999999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0.14704399999999998</v>
          </cell>
          <cell r="GM3">
            <v>3.7293103632408224E-2</v>
          </cell>
          <cell r="GN3">
            <v>0</v>
          </cell>
          <cell r="GO3">
            <v>0</v>
          </cell>
          <cell r="GP3">
            <v>0</v>
          </cell>
          <cell r="GQ3">
            <v>4.5649999999999996E-3</v>
          </cell>
          <cell r="GR3">
            <v>2.419054103632408</v>
          </cell>
        </row>
      </sheetData>
      <sheetData sheetId="5">
        <row r="3">
          <cell r="AF3">
            <v>87.530241620039476</v>
          </cell>
          <cell r="AG3">
            <v>256.25297599999999</v>
          </cell>
          <cell r="AH3">
            <v>1.69526</v>
          </cell>
          <cell r="AI3">
            <v>4.4774199999999995</v>
          </cell>
          <cell r="AJ3">
            <v>3.08616</v>
          </cell>
          <cell r="AK3">
            <v>0.80181999999999998</v>
          </cell>
          <cell r="AL3">
            <v>3.0271999999999997</v>
          </cell>
          <cell r="AM3">
            <v>0</v>
          </cell>
          <cell r="AN3">
            <v>12.62678</v>
          </cell>
          <cell r="AO3">
            <v>3.9686699999999999</v>
          </cell>
          <cell r="AP3">
            <v>3.4070499999999999</v>
          </cell>
          <cell r="AQ3">
            <v>89.200466999999989</v>
          </cell>
          <cell r="AR3">
            <v>9.5937000000000001</v>
          </cell>
          <cell r="AS3">
            <v>0</v>
          </cell>
          <cell r="AT3">
            <v>0</v>
          </cell>
          <cell r="AU3">
            <v>1.7471599999999998</v>
          </cell>
          <cell r="AV3">
            <v>10.526845</v>
          </cell>
          <cell r="AW3">
            <v>28.628829999999997</v>
          </cell>
          <cell r="AX3">
            <v>1.8149999999999999</v>
          </cell>
          <cell r="AY3">
            <v>137.43700799999999</v>
          </cell>
          <cell r="AZ3">
            <v>1.7737399999999999</v>
          </cell>
          <cell r="BA3">
            <v>5.0726709999999997</v>
          </cell>
          <cell r="BB3">
            <v>2.3428</v>
          </cell>
          <cell r="BC3">
            <v>4.8638599070595534</v>
          </cell>
          <cell r="BD3">
            <v>6.7093E-2</v>
          </cell>
          <cell r="BE3">
            <v>19.375519999999998</v>
          </cell>
          <cell r="BF3">
            <v>26.667704000000001</v>
          </cell>
          <cell r="BG3">
            <v>0.75294136763143993</v>
          </cell>
          <cell r="BH3">
            <v>21.142267</v>
          </cell>
          <cell r="BI3">
            <v>0.50531999999999999</v>
          </cell>
          <cell r="BJ3">
            <v>38.841766</v>
          </cell>
          <cell r="BK3">
            <v>5.6956731510907321</v>
          </cell>
          <cell r="BL3">
            <v>782.92394304582115</v>
          </cell>
          <cell r="BQ3">
            <v>18.519030999999998</v>
          </cell>
          <cell r="BR3">
            <v>9.062619999999999</v>
          </cell>
          <cell r="BS3">
            <v>2E-3</v>
          </cell>
          <cell r="BT3">
            <v>0.16549999999999998</v>
          </cell>
          <cell r="BU3">
            <v>0.1076</v>
          </cell>
          <cell r="BV3">
            <v>7.6380000000000003E-2</v>
          </cell>
          <cell r="BW3">
            <v>0</v>
          </cell>
          <cell r="BX3">
            <v>0</v>
          </cell>
          <cell r="BY3">
            <v>5.2539799999999994</v>
          </cell>
          <cell r="BZ3">
            <v>4.2999999999999997E-2</v>
          </cell>
          <cell r="CA3">
            <v>3.00319</v>
          </cell>
          <cell r="CB3">
            <v>1.7410749999999999</v>
          </cell>
          <cell r="CC3">
            <v>5.22</v>
          </cell>
          <cell r="CD3">
            <v>0</v>
          </cell>
          <cell r="CE3">
            <v>0</v>
          </cell>
          <cell r="CF3">
            <v>1.6399999999999998E-2</v>
          </cell>
          <cell r="CG3">
            <v>0</v>
          </cell>
          <cell r="CH3">
            <v>1.99305</v>
          </cell>
          <cell r="CI3">
            <v>0</v>
          </cell>
          <cell r="CJ3">
            <v>0.43919999999999998</v>
          </cell>
          <cell r="CK3">
            <v>0.21</v>
          </cell>
          <cell r="CL3">
            <v>6.5435999999999994E-2</v>
          </cell>
          <cell r="CM3">
            <v>6.5599999999999992E-2</v>
          </cell>
          <cell r="CN3">
            <v>0.51944000000000001</v>
          </cell>
          <cell r="CO3">
            <v>0</v>
          </cell>
          <cell r="CP3">
            <v>3.387</v>
          </cell>
          <cell r="CQ3">
            <v>0</v>
          </cell>
          <cell r="CR3">
            <v>1.312E-2</v>
          </cell>
          <cell r="CS3">
            <v>5.4324499999999993</v>
          </cell>
          <cell r="CT3">
            <v>0</v>
          </cell>
          <cell r="CU3">
            <v>17.51191</v>
          </cell>
          <cell r="CV3">
            <v>0.69901303991940911</v>
          </cell>
          <cell r="CW3">
            <v>73.546995039919409</v>
          </cell>
          <cell r="CX3">
            <v>3.4555199999999999</v>
          </cell>
          <cell r="CY3">
            <v>15.650259999999999</v>
          </cell>
          <cell r="CZ3">
            <v>5.8400000000000001E-2</v>
          </cell>
          <cell r="DA3">
            <v>0.3402</v>
          </cell>
          <cell r="DB3">
            <v>0.04</v>
          </cell>
          <cell r="DC3">
            <v>0</v>
          </cell>
          <cell r="DD3">
            <v>2.38</v>
          </cell>
          <cell r="DE3">
            <v>0</v>
          </cell>
          <cell r="DF3">
            <v>0.67235999999999996</v>
          </cell>
          <cell r="DG3">
            <v>0</v>
          </cell>
          <cell r="DH3">
            <v>0.33999999999999997</v>
          </cell>
          <cell r="DI3">
            <v>22.214259999999999</v>
          </cell>
          <cell r="DJ3">
            <v>0.17759999999999998</v>
          </cell>
          <cell r="DK3">
            <v>0</v>
          </cell>
          <cell r="DL3">
            <v>0</v>
          </cell>
          <cell r="DM3">
            <v>2.3999999999999998E-3</v>
          </cell>
          <cell r="DN3">
            <v>4.1399999999999999E-2</v>
          </cell>
          <cell r="DO3">
            <v>0.39476</v>
          </cell>
          <cell r="DP3">
            <v>0</v>
          </cell>
          <cell r="DQ3">
            <v>3.7339599999999997</v>
          </cell>
          <cell r="DR3">
            <v>2.52E-2</v>
          </cell>
          <cell r="DS3">
            <v>2.4353599999999997</v>
          </cell>
          <cell r="DT3">
            <v>0.78299999999999992</v>
          </cell>
          <cell r="DU3">
            <v>0.61403999999999992</v>
          </cell>
          <cell r="DV3">
            <v>0</v>
          </cell>
          <cell r="DW3">
            <v>13.708039999999999</v>
          </cell>
          <cell r="DX3">
            <v>1.2878399999999999</v>
          </cell>
          <cell r="DY3">
            <v>0.22</v>
          </cell>
          <cell r="DZ3">
            <v>2.28986</v>
          </cell>
          <cell r="EA3">
            <v>0.37931999999999999</v>
          </cell>
          <cell r="EB3">
            <v>0.35711999999999999</v>
          </cell>
          <cell r="EC3">
            <v>1.0232999999999999</v>
          </cell>
          <cell r="ED3">
            <v>72.624200000000002</v>
          </cell>
          <cell r="EE3">
            <v>65.555690620039471</v>
          </cell>
          <cell r="EF3">
            <v>231.54009599999998</v>
          </cell>
          <cell r="EG3">
            <v>1.63486</v>
          </cell>
          <cell r="EH3">
            <v>3.9717199999999999</v>
          </cell>
          <cell r="EI3">
            <v>2.9183999999999997</v>
          </cell>
          <cell r="EJ3">
            <v>0.72543999999999997</v>
          </cell>
          <cell r="EK3">
            <v>0.6472</v>
          </cell>
          <cell r="EL3">
            <v>0</v>
          </cell>
          <cell r="EM3">
            <v>6.5832600000000001</v>
          </cell>
          <cell r="EN3">
            <v>3.9256699999999998</v>
          </cell>
          <cell r="EO3">
            <v>6.386E-2</v>
          </cell>
          <cell r="EP3">
            <v>65.244664</v>
          </cell>
          <cell r="EQ3">
            <v>4.1960999999999995</v>
          </cell>
          <cell r="ER3">
            <v>0</v>
          </cell>
          <cell r="ES3">
            <v>0</v>
          </cell>
          <cell r="ET3">
            <v>1.7283599999999999</v>
          </cell>
          <cell r="EU3">
            <v>10.485445</v>
          </cell>
          <cell r="EV3">
            <v>26.238999999999997</v>
          </cell>
          <cell r="EW3">
            <v>1.8149999999999999</v>
          </cell>
          <cell r="EX3">
            <v>130.97412800000001</v>
          </cell>
          <cell r="EY3">
            <v>1.53854</v>
          </cell>
          <cell r="EZ3">
            <v>2.5718749999999999</v>
          </cell>
          <cell r="FA3">
            <v>1.4942</v>
          </cell>
          <cell r="FB3">
            <v>3.7303799070595538</v>
          </cell>
          <cell r="FC3">
            <v>6.7093E-2</v>
          </cell>
          <cell r="FD3">
            <v>2.2804799999999998</v>
          </cell>
          <cell r="FE3">
            <v>25.337864</v>
          </cell>
          <cell r="FF3">
            <v>0.48521999999999998</v>
          </cell>
          <cell r="FG3">
            <v>13.419957</v>
          </cell>
          <cell r="FH3">
            <v>0.126</v>
          </cell>
          <cell r="FI3">
            <v>20.972735999999998</v>
          </cell>
          <cell r="FJ3">
            <v>3.9509616577174489</v>
          </cell>
          <cell r="FK3">
            <v>634.22420018481648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2.0159999999999997E-2</v>
          </cell>
          <cell r="FQ3">
            <v>0</v>
          </cell>
          <cell r="FR3">
            <v>0</v>
          </cell>
          <cell r="FS3">
            <v>0</v>
          </cell>
          <cell r="FT3">
            <v>0.11717999999999999</v>
          </cell>
          <cell r="FU3">
            <v>0</v>
          </cell>
          <cell r="FV3">
            <v>0</v>
          </cell>
          <cell r="FW3">
            <v>4.6799999999999999E-4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2.0200000000000001E-3</v>
          </cell>
          <cell r="GD3">
            <v>0</v>
          </cell>
          <cell r="GE3">
            <v>1.4490399999999999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4.1999999999999996E-2</v>
          </cell>
          <cell r="GM3">
            <v>3.4601367631439887E-2</v>
          </cell>
          <cell r="GN3">
            <v>0</v>
          </cell>
          <cell r="GO3">
            <v>0</v>
          </cell>
          <cell r="GP3">
            <v>0</v>
          </cell>
          <cell r="GQ3">
            <v>2.0731453453875351E-2</v>
          </cell>
          <cell r="GR3">
            <v>1.6862008210853152</v>
          </cell>
        </row>
      </sheetData>
      <sheetData sheetId="6">
        <row r="3">
          <cell r="AF3">
            <v>95.739440000000002</v>
          </cell>
          <cell r="AG3">
            <v>166.77629999999999</v>
          </cell>
          <cell r="AH3">
            <v>1.4916399999999999</v>
          </cell>
          <cell r="AI3">
            <v>2.0632799999999998</v>
          </cell>
          <cell r="AJ3">
            <v>2.01614</v>
          </cell>
          <cell r="AK3">
            <v>0.65942999999999996</v>
          </cell>
          <cell r="AL3">
            <v>5.5017999999999994</v>
          </cell>
          <cell r="AM3">
            <v>0</v>
          </cell>
          <cell r="AN3">
            <v>13.9148</v>
          </cell>
          <cell r="AO3">
            <v>4.31534</v>
          </cell>
          <cell r="AP3">
            <v>2.9881599999999997</v>
          </cell>
          <cell r="AQ3">
            <v>86.729299999999995</v>
          </cell>
          <cell r="AR3">
            <v>10.97692</v>
          </cell>
          <cell r="AS3">
            <v>0</v>
          </cell>
          <cell r="AT3">
            <v>0</v>
          </cell>
          <cell r="AU3">
            <v>2.2906399999999998</v>
          </cell>
          <cell r="AV3">
            <v>10.678929999999999</v>
          </cell>
          <cell r="AW3">
            <v>37.757019999999997</v>
          </cell>
          <cell r="AX3">
            <v>2.4750000000000001</v>
          </cell>
          <cell r="AY3">
            <v>95.282150000000001</v>
          </cell>
          <cell r="AZ3">
            <v>1.48031</v>
          </cell>
          <cell r="BA3">
            <v>4.8798199999999996</v>
          </cell>
          <cell r="BB3">
            <v>2.6479999999999997</v>
          </cell>
          <cell r="BC3">
            <v>7.7752099999999995</v>
          </cell>
          <cell r="BD3">
            <v>0.16572999999999999</v>
          </cell>
          <cell r="BE3">
            <v>14.85994</v>
          </cell>
          <cell r="BF3">
            <v>27.913179999999997</v>
          </cell>
          <cell r="BG3">
            <v>0.66898000000000002</v>
          </cell>
          <cell r="BH3">
            <v>21.87735</v>
          </cell>
          <cell r="BI3">
            <v>0.16</v>
          </cell>
          <cell r="BJ3">
            <v>36.223030000000001</v>
          </cell>
          <cell r="BK3">
            <v>5.3603699999999996</v>
          </cell>
          <cell r="BL3">
            <v>665.66820999999993</v>
          </cell>
          <cell r="BQ3">
            <v>20.807700000000001</v>
          </cell>
          <cell r="BR3">
            <v>20.3873</v>
          </cell>
          <cell r="BS3">
            <v>0</v>
          </cell>
          <cell r="BT3">
            <v>6.5599999999999992E-2</v>
          </cell>
          <cell r="BU3">
            <v>0.1547</v>
          </cell>
          <cell r="BV3">
            <v>9.441999999999999E-2</v>
          </cell>
          <cell r="BW3">
            <v>0</v>
          </cell>
          <cell r="BX3">
            <v>0</v>
          </cell>
          <cell r="BY3">
            <v>7.6337199999999994</v>
          </cell>
          <cell r="BZ3">
            <v>0.02</v>
          </cell>
          <cell r="CA3">
            <v>2.3243999999999998</v>
          </cell>
          <cell r="CB3">
            <v>1.2416</v>
          </cell>
          <cell r="CC3">
            <v>4.7699999999999996</v>
          </cell>
          <cell r="CD3">
            <v>0</v>
          </cell>
          <cell r="CE3">
            <v>0</v>
          </cell>
          <cell r="CF3">
            <v>1.6399999999999998E-2</v>
          </cell>
          <cell r="CG3">
            <v>0</v>
          </cell>
          <cell r="CH3">
            <v>1.38493</v>
          </cell>
          <cell r="CI3">
            <v>0</v>
          </cell>
          <cell r="CJ3">
            <v>0.126</v>
          </cell>
          <cell r="CK3">
            <v>7.4799999999999991E-2</v>
          </cell>
          <cell r="CL3">
            <v>0.14759999999999998</v>
          </cell>
          <cell r="CM3">
            <v>4.9200000000000001E-2</v>
          </cell>
          <cell r="CN3">
            <v>0.23744999999999999</v>
          </cell>
          <cell r="CO3">
            <v>0</v>
          </cell>
          <cell r="CP3">
            <v>2.6799999999999997</v>
          </cell>
          <cell r="CQ3">
            <v>5.0000000000000001E-4</v>
          </cell>
          <cell r="CR3">
            <v>0</v>
          </cell>
          <cell r="CS3">
            <v>4.9189499999999997</v>
          </cell>
          <cell r="CT3">
            <v>0</v>
          </cell>
          <cell r="CU3">
            <v>12.673999999999999</v>
          </cell>
          <cell r="CV3">
            <v>0.47943999999999998</v>
          </cell>
          <cell r="CW3">
            <v>80.288709999999995</v>
          </cell>
          <cell r="CX3">
            <v>3.20716</v>
          </cell>
          <cell r="CY3">
            <v>23.1967</v>
          </cell>
          <cell r="CZ3">
            <v>0.11839999999999999</v>
          </cell>
          <cell r="DA3">
            <v>0.16252</v>
          </cell>
          <cell r="DB3">
            <v>7.8719999999999998E-2</v>
          </cell>
          <cell r="DC3">
            <v>0</v>
          </cell>
          <cell r="DD3">
            <v>4.9009999999999998</v>
          </cell>
          <cell r="DE3">
            <v>0</v>
          </cell>
          <cell r="DF3">
            <v>0.54367999999999994</v>
          </cell>
          <cell r="DG3">
            <v>0</v>
          </cell>
          <cell r="DH3">
            <v>0.41031999999999996</v>
          </cell>
          <cell r="DI3">
            <v>19.444599999999998</v>
          </cell>
          <cell r="DJ3">
            <v>0.22319999999999998</v>
          </cell>
          <cell r="DK3">
            <v>0</v>
          </cell>
          <cell r="DL3">
            <v>0</v>
          </cell>
          <cell r="DM3">
            <v>0</v>
          </cell>
          <cell r="DN3">
            <v>2.053E-2</v>
          </cell>
          <cell r="DO3">
            <v>1.0197399999999999</v>
          </cell>
          <cell r="DP3">
            <v>0</v>
          </cell>
          <cell r="DQ3">
            <v>1.6650499999999999</v>
          </cell>
          <cell r="DR3">
            <v>0</v>
          </cell>
          <cell r="DS3">
            <v>3.1576999999999997</v>
          </cell>
          <cell r="DT3">
            <v>1.2605999999999999</v>
          </cell>
          <cell r="DU3">
            <v>0.62815999999999994</v>
          </cell>
          <cell r="DV3">
            <v>0</v>
          </cell>
          <cell r="DW3">
            <v>9.7750199999999996</v>
          </cell>
          <cell r="DX3">
            <v>1.9266799999999999</v>
          </cell>
          <cell r="DY3">
            <v>0.122</v>
          </cell>
          <cell r="DZ3">
            <v>2.605</v>
          </cell>
          <cell r="EA3">
            <v>0.16</v>
          </cell>
          <cell r="EB3">
            <v>1.0001599999999999</v>
          </cell>
          <cell r="EC3">
            <v>0.96035999999999999</v>
          </cell>
          <cell r="ED3">
            <v>76.587299999999999</v>
          </cell>
          <cell r="EE3">
            <v>71.724580000000003</v>
          </cell>
          <cell r="EF3">
            <v>123.178</v>
          </cell>
          <cell r="EG3">
            <v>1.3703999999999998</v>
          </cell>
          <cell r="EH3">
            <v>1.7942399999999998</v>
          </cell>
          <cell r="EI3">
            <v>1.7827199999999999</v>
          </cell>
          <cell r="EJ3">
            <v>0.56501000000000001</v>
          </cell>
          <cell r="EK3">
            <v>0.56240000000000001</v>
          </cell>
          <cell r="EL3">
            <v>0</v>
          </cell>
          <cell r="EM3">
            <v>5.6989999999999998</v>
          </cell>
          <cell r="EN3">
            <v>4.2953399999999995</v>
          </cell>
          <cell r="EO3">
            <v>0.25344</v>
          </cell>
          <cell r="EP3">
            <v>66.043099999999995</v>
          </cell>
          <cell r="EQ3">
            <v>5.9837199999999999</v>
          </cell>
          <cell r="ER3">
            <v>0</v>
          </cell>
          <cell r="ES3">
            <v>0</v>
          </cell>
          <cell r="ET3">
            <v>2.2742399999999998</v>
          </cell>
          <cell r="EU3">
            <v>10.6584</v>
          </cell>
          <cell r="EV3">
            <v>35.333599999999997</v>
          </cell>
          <cell r="EW3">
            <v>2.375</v>
          </cell>
          <cell r="EX3">
            <v>92.851900000000001</v>
          </cell>
          <cell r="EY3">
            <v>1.40551</v>
          </cell>
          <cell r="EZ3">
            <v>1.5745199999999999</v>
          </cell>
          <cell r="FA3">
            <v>1.3381999999999998</v>
          </cell>
          <cell r="FB3">
            <v>6.9095999999999993</v>
          </cell>
          <cell r="FC3">
            <v>0.16572999999999999</v>
          </cell>
          <cell r="FD3">
            <v>2.4049199999999997</v>
          </cell>
          <cell r="FE3">
            <v>25.985999999999997</v>
          </cell>
          <cell r="FF3">
            <v>0.54698000000000002</v>
          </cell>
          <cell r="FG3">
            <v>14.353399999999999</v>
          </cell>
          <cell r="FH3">
            <v>0</v>
          </cell>
          <cell r="FI3">
            <v>22.547000000000001</v>
          </cell>
          <cell r="FJ3">
            <v>3.9184299999999999</v>
          </cell>
          <cell r="FK3">
            <v>507.89537999999999</v>
          </cell>
          <cell r="FL3">
            <v>0</v>
          </cell>
          <cell r="FM3">
            <v>1.43E-2</v>
          </cell>
          <cell r="FN3">
            <v>2.8400000000000001E-3</v>
          </cell>
          <cell r="FO3">
            <v>4.0919999999999998E-2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3.8399999999999997E-2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1.375E-2</v>
          </cell>
          <cell r="GD3">
            <v>9.9999999999999992E-2</v>
          </cell>
          <cell r="GE3">
            <v>0.55506999999999995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1.8699999999999999E-3</v>
          </cell>
          <cell r="GQ3">
            <v>0</v>
          </cell>
          <cell r="GR3">
            <v>0.76715</v>
          </cell>
        </row>
      </sheetData>
      <sheetData sheetId="7">
        <row r="3">
          <cell r="AF3">
            <v>108.62679999999999</v>
          </cell>
          <cell r="AG3">
            <v>106.76779999999999</v>
          </cell>
          <cell r="AH3">
            <v>1.9266999999999999</v>
          </cell>
          <cell r="AI3">
            <v>5.8061999999999996</v>
          </cell>
          <cell r="AJ3">
            <v>2.0918999999999999</v>
          </cell>
          <cell r="AK3">
            <v>0.70399999999999996</v>
          </cell>
          <cell r="AL3">
            <v>6.7736000000000001</v>
          </cell>
          <cell r="AM3">
            <v>1.2085999999999999</v>
          </cell>
          <cell r="AN3">
            <v>9.7832999999999988</v>
          </cell>
          <cell r="AO3">
            <v>4.9657</v>
          </cell>
          <cell r="AP3">
            <v>3.9777999999999998</v>
          </cell>
          <cell r="AQ3">
            <v>54.322899999999997</v>
          </cell>
          <cell r="AR3">
            <v>12.479479999999999</v>
          </cell>
          <cell r="AS3">
            <v>0</v>
          </cell>
          <cell r="AT3">
            <v>0</v>
          </cell>
          <cell r="AU3">
            <v>1.9076</v>
          </cell>
          <cell r="AV3">
            <v>11.5542</v>
          </cell>
          <cell r="AW3">
            <v>43.255800000000001</v>
          </cell>
          <cell r="AX3">
            <v>0.155</v>
          </cell>
          <cell r="AY3">
            <v>67.818899999999999</v>
          </cell>
          <cell r="AZ3">
            <v>1.8441999999999998</v>
          </cell>
          <cell r="BA3">
            <v>4.3353000000000002</v>
          </cell>
          <cell r="BB3">
            <v>1.5896999999999999</v>
          </cell>
          <cell r="BC3">
            <v>6.8822999999999999</v>
          </cell>
          <cell r="BD3">
            <v>0.24719999999999998</v>
          </cell>
          <cell r="BE3">
            <v>19.165800000000001</v>
          </cell>
          <cell r="BF3">
            <v>28.5471</v>
          </cell>
          <cell r="BG3">
            <v>0.73731399999999991</v>
          </cell>
          <cell r="BH3">
            <v>25.013099999999998</v>
          </cell>
          <cell r="BI3">
            <v>0.36180000000000001</v>
          </cell>
          <cell r="BJ3">
            <v>35.285699999999999</v>
          </cell>
          <cell r="BK3">
            <v>4.8174000000000001</v>
          </cell>
          <cell r="BL3">
            <v>572.95319399999994</v>
          </cell>
          <cell r="BQ3">
            <v>24.399099999999997</v>
          </cell>
          <cell r="BR3">
            <v>33.592099999999995</v>
          </cell>
          <cell r="BS3">
            <v>0</v>
          </cell>
          <cell r="BT3">
            <v>0.44649999999999995</v>
          </cell>
          <cell r="BU3">
            <v>0.1711</v>
          </cell>
          <cell r="BV3">
            <v>0.04</v>
          </cell>
          <cell r="BW3">
            <v>0</v>
          </cell>
          <cell r="BX3">
            <v>0</v>
          </cell>
          <cell r="BY3">
            <v>4.8461999999999996</v>
          </cell>
          <cell r="BZ3">
            <v>0.3</v>
          </cell>
          <cell r="CA3">
            <v>2.7830999999999997</v>
          </cell>
          <cell r="CB3">
            <v>1.4499</v>
          </cell>
          <cell r="CC3">
            <v>4.8014999999999999</v>
          </cell>
          <cell r="CD3">
            <v>0</v>
          </cell>
          <cell r="CE3">
            <v>0</v>
          </cell>
          <cell r="CF3">
            <v>3.2799999999999996E-2</v>
          </cell>
          <cell r="CG3">
            <v>4.0999999999999995E-3</v>
          </cell>
          <cell r="CH3">
            <v>1.3419999999999999</v>
          </cell>
          <cell r="CI3">
            <v>0</v>
          </cell>
          <cell r="CJ3">
            <v>0.52739999999999998</v>
          </cell>
          <cell r="CK3">
            <v>0.4572</v>
          </cell>
          <cell r="CL3">
            <v>0.5494</v>
          </cell>
          <cell r="CM3">
            <v>5.28E-2</v>
          </cell>
          <cell r="CN3">
            <v>0.42529999999999996</v>
          </cell>
          <cell r="CO3">
            <v>0</v>
          </cell>
          <cell r="CP3">
            <v>3.5364</v>
          </cell>
          <cell r="CQ3">
            <v>0.02</v>
          </cell>
          <cell r="CR3">
            <v>0</v>
          </cell>
          <cell r="CS3">
            <v>6.6768999999999998</v>
          </cell>
          <cell r="CT3">
            <v>0</v>
          </cell>
          <cell r="CU3">
            <v>12.1007</v>
          </cell>
          <cell r="CV3">
            <v>0.61729999999999996</v>
          </cell>
          <cell r="CW3">
            <v>99.17179999999999</v>
          </cell>
          <cell r="CX3">
            <v>2.9605999999999999</v>
          </cell>
          <cell r="CY3">
            <v>13.4011</v>
          </cell>
          <cell r="CZ3">
            <v>0.19999999999999998</v>
          </cell>
          <cell r="DA3">
            <v>0.29199999999999998</v>
          </cell>
          <cell r="DB3">
            <v>0.11599999999999999</v>
          </cell>
          <cell r="DC3">
            <v>0.04</v>
          </cell>
          <cell r="DD3">
            <v>6.3169999999999993</v>
          </cell>
          <cell r="DE3">
            <v>0.432</v>
          </cell>
          <cell r="DF3">
            <v>1.5838999999999999</v>
          </cell>
          <cell r="DG3">
            <v>0</v>
          </cell>
          <cell r="DH3">
            <v>0.66279999999999994</v>
          </cell>
          <cell r="DI3">
            <v>17.807099999999998</v>
          </cell>
          <cell r="DJ3">
            <v>0.22059999999999999</v>
          </cell>
          <cell r="DK3">
            <v>0</v>
          </cell>
          <cell r="DL3">
            <v>0</v>
          </cell>
          <cell r="DM3">
            <v>0</v>
          </cell>
          <cell r="DN3">
            <v>0.04</v>
          </cell>
          <cell r="DO3">
            <v>1.4092</v>
          </cell>
          <cell r="DP3">
            <v>0</v>
          </cell>
          <cell r="DQ3">
            <v>1.4916</v>
          </cell>
          <cell r="DR3">
            <v>0</v>
          </cell>
          <cell r="DS3">
            <v>2.5686999999999998</v>
          </cell>
          <cell r="DT3">
            <v>1.0309999999999999</v>
          </cell>
          <cell r="DU3">
            <v>0.30369999999999997</v>
          </cell>
          <cell r="DV3">
            <v>0</v>
          </cell>
          <cell r="DW3">
            <v>13.048999999999999</v>
          </cell>
          <cell r="DX3">
            <v>1.2195</v>
          </cell>
          <cell r="DY3">
            <v>9.9999999999999992E-2</v>
          </cell>
          <cell r="DZ3">
            <v>3.5895999999999999</v>
          </cell>
          <cell r="EA3">
            <v>0.36180000000000001</v>
          </cell>
          <cell r="EB3">
            <v>1.5896999999999999</v>
          </cell>
          <cell r="EC3">
            <v>1.0543</v>
          </cell>
          <cell r="ED3">
            <v>71.841200000000001</v>
          </cell>
          <cell r="EE3">
            <v>81.265500000000003</v>
          </cell>
          <cell r="EF3">
            <v>59.3992</v>
          </cell>
          <cell r="EG3">
            <v>1.7266999999999999</v>
          </cell>
          <cell r="EH3">
            <v>5.0675999999999997</v>
          </cell>
          <cell r="EI3">
            <v>1.8048</v>
          </cell>
          <cell r="EJ3">
            <v>0.624</v>
          </cell>
          <cell r="EK3">
            <v>0.45660000000000001</v>
          </cell>
          <cell r="EL3">
            <v>0.77659999999999996</v>
          </cell>
          <cell r="EM3">
            <v>3.3531999999999997</v>
          </cell>
          <cell r="EN3">
            <v>4.6644999999999994</v>
          </cell>
          <cell r="EO3">
            <v>0.45089999999999997</v>
          </cell>
          <cell r="EP3">
            <v>35.065899999999999</v>
          </cell>
          <cell r="EQ3">
            <v>7.4569999999999999</v>
          </cell>
          <cell r="ER3">
            <v>0</v>
          </cell>
          <cell r="ES3">
            <v>0</v>
          </cell>
          <cell r="ET3">
            <v>1.8748</v>
          </cell>
          <cell r="EU3">
            <v>11.5101</v>
          </cell>
          <cell r="EV3">
            <v>40.482500000000002</v>
          </cell>
          <cell r="EW3">
            <v>0.155</v>
          </cell>
          <cell r="EX3">
            <v>65.226799999999997</v>
          </cell>
          <cell r="EY3">
            <v>1.387</v>
          </cell>
          <cell r="EZ3">
            <v>1.2171999999999998</v>
          </cell>
          <cell r="FA3">
            <v>0.50590000000000002</v>
          </cell>
          <cell r="FB3">
            <v>6.1532999999999998</v>
          </cell>
          <cell r="FC3">
            <v>0.24719999999999998</v>
          </cell>
          <cell r="FD3">
            <v>2.5804</v>
          </cell>
          <cell r="FE3">
            <v>27.307499999999997</v>
          </cell>
          <cell r="FF3">
            <v>0.63690000000000002</v>
          </cell>
          <cell r="FG3">
            <v>14.727599999999999</v>
          </cell>
          <cell r="FH3">
            <v>0</v>
          </cell>
          <cell r="FI3">
            <v>21.594200000000001</v>
          </cell>
          <cell r="FJ3">
            <v>3.1457999999999999</v>
          </cell>
          <cell r="FK3">
            <v>400.86469999999997</v>
          </cell>
          <cell r="FL3">
            <v>1.5999999999999999E-3</v>
          </cell>
          <cell r="FM3">
            <v>0.37539999999999996</v>
          </cell>
          <cell r="FN3">
            <v>0</v>
          </cell>
          <cell r="FO3">
            <v>9.9999999999999991E-5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1.1999999999999999E-3</v>
          </cell>
          <cell r="FV3">
            <v>8.1000000000000003E-2</v>
          </cell>
          <cell r="FW3">
            <v>0</v>
          </cell>
          <cell r="FX3">
            <v>3.7999999999999997E-4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2.2099999999999998E-2</v>
          </cell>
          <cell r="GD3">
            <v>0</v>
          </cell>
          <cell r="GE3">
            <v>0.42609999999999998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9.9999999999999991E-5</v>
          </cell>
          <cell r="GM3">
            <v>4.1399999999999998E-4</v>
          </cell>
          <cell r="GN3">
            <v>1.9E-2</v>
          </cell>
          <cell r="GO3">
            <v>0</v>
          </cell>
          <cell r="GP3">
            <v>1.0999999999999998E-3</v>
          </cell>
          <cell r="GQ3">
            <v>0</v>
          </cell>
          <cell r="GR3">
            <v>0.92849399999999993</v>
          </cell>
        </row>
      </sheetData>
      <sheetData sheetId="8">
        <row r="3">
          <cell r="AF3">
            <v>92.912100526315783</v>
          </cell>
          <cell r="AG3">
            <v>164.24944752631581</v>
          </cell>
          <cell r="AH3">
            <v>1.653715894736842</v>
          </cell>
          <cell r="AI3">
            <v>0</v>
          </cell>
          <cell r="AJ3">
            <v>1.6491023157894735</v>
          </cell>
          <cell r="AK3">
            <v>0.62940284210526309</v>
          </cell>
          <cell r="AL3">
            <v>4.9271325765692504</v>
          </cell>
          <cell r="AM3">
            <v>0.50525799999999998</v>
          </cell>
          <cell r="AN3">
            <v>10.404946578947369</v>
          </cell>
          <cell r="AO3">
            <v>5.3787138421052623</v>
          </cell>
          <cell r="AP3">
            <v>4.2489763684210526</v>
          </cell>
          <cell r="AQ3">
            <v>79.487563894736837</v>
          </cell>
          <cell r="AR3">
            <v>12.175581999999999</v>
          </cell>
          <cell r="AS3">
            <v>0</v>
          </cell>
          <cell r="AT3">
            <v>4.5281052631578944E-2</v>
          </cell>
          <cell r="AU3">
            <v>2.1625536315789473</v>
          </cell>
          <cell r="AV3">
            <v>10.492715157894736</v>
          </cell>
          <cell r="AW3">
            <v>29.602112601374351</v>
          </cell>
          <cell r="AX3">
            <v>1.5329999999999999E-3</v>
          </cell>
          <cell r="AY3">
            <v>42.136151473684215</v>
          </cell>
          <cell r="AZ3">
            <v>2.8152101052631577</v>
          </cell>
          <cell r="BA3">
            <v>4.1744126842105258</v>
          </cell>
          <cell r="BB3">
            <v>1.8174314736842105</v>
          </cell>
          <cell r="BC3">
            <v>7.3481778421052626</v>
          </cell>
          <cell r="BD3">
            <v>4.9567E-2</v>
          </cell>
          <cell r="BE3">
            <v>16.913281157894737</v>
          </cell>
          <cell r="BF3">
            <v>26.052149</v>
          </cell>
          <cell r="BG3">
            <v>0.40134799999999998</v>
          </cell>
          <cell r="BH3">
            <v>23.576511526315787</v>
          </cell>
          <cell r="BI3">
            <v>0.32323299999999999</v>
          </cell>
          <cell r="BJ3">
            <v>32.030111842105264</v>
          </cell>
          <cell r="BK3">
            <v>5.7656672105263151</v>
          </cell>
          <cell r="BL3">
            <v>583.92939012531201</v>
          </cell>
          <cell r="BQ3">
            <v>27.554570526315789</v>
          </cell>
          <cell r="BR3">
            <v>48.040070526315795</v>
          </cell>
          <cell r="BS3">
            <v>2.1157894736842105E-2</v>
          </cell>
          <cell r="BT3">
            <v>0</v>
          </cell>
          <cell r="BU3">
            <v>0.19592631578947367</v>
          </cell>
          <cell r="BV3">
            <v>4.0176842105263157E-2</v>
          </cell>
          <cell r="BW3">
            <v>0</v>
          </cell>
          <cell r="BX3">
            <v>0</v>
          </cell>
          <cell r="BY3">
            <v>5.9755115789473692</v>
          </cell>
          <cell r="BZ3">
            <v>1.1071968421052631</v>
          </cell>
          <cell r="CA3">
            <v>2.7135673684210526</v>
          </cell>
          <cell r="CB3">
            <v>2.7718378947368421</v>
          </cell>
          <cell r="CC3">
            <v>4.9542799999999998</v>
          </cell>
          <cell r="CD3">
            <v>0</v>
          </cell>
          <cell r="CE3">
            <v>4.5281052631578944E-2</v>
          </cell>
          <cell r="CF3">
            <v>3.8012631578947374E-2</v>
          </cell>
          <cell r="CG3">
            <v>2.303157894736842E-3</v>
          </cell>
          <cell r="CH3">
            <v>0.64316947368421051</v>
          </cell>
          <cell r="CI3">
            <v>0</v>
          </cell>
          <cell r="CJ3">
            <v>1.2977894736842106</v>
          </cell>
          <cell r="CK3">
            <v>1.4346021052631579</v>
          </cell>
          <cell r="CL3">
            <v>0.68303368421052624</v>
          </cell>
          <cell r="CM3">
            <v>0.13050947368421054</v>
          </cell>
          <cell r="CN3">
            <v>1.3228968421052631</v>
          </cell>
          <cell r="CO3">
            <v>0</v>
          </cell>
          <cell r="CP3">
            <v>4.989183157894737</v>
          </cell>
          <cell r="CQ3">
            <v>0</v>
          </cell>
          <cell r="CR3">
            <v>0</v>
          </cell>
          <cell r="CS3">
            <v>6.8842105263157896</v>
          </cell>
          <cell r="CT3">
            <v>0</v>
          </cell>
          <cell r="CU3">
            <v>11.070496842105264</v>
          </cell>
          <cell r="CV3">
            <v>1.2825842105263159</v>
          </cell>
          <cell r="CW3">
            <v>123.19836842105265</v>
          </cell>
          <cell r="CX3">
            <v>2.1535249999999997</v>
          </cell>
          <cell r="CY3">
            <v>12.631345999999999</v>
          </cell>
          <cell r="CZ3">
            <v>0.128163</v>
          </cell>
          <cell r="DA3">
            <v>0</v>
          </cell>
          <cell r="DB3">
            <v>8.1173999999999996E-2</v>
          </cell>
          <cell r="DC3">
            <v>0</v>
          </cell>
          <cell r="DD3">
            <v>4.4718460000000002</v>
          </cell>
          <cell r="DE3">
            <v>0</v>
          </cell>
          <cell r="DF3">
            <v>0.89315699999999998</v>
          </cell>
          <cell r="DG3">
            <v>0.22377899999999998</v>
          </cell>
          <cell r="DH3">
            <v>0.84266799999999997</v>
          </cell>
          <cell r="DI3">
            <v>25.210466999999998</v>
          </cell>
          <cell r="DJ3">
            <v>8.6886999999999992E-2</v>
          </cell>
          <cell r="DK3">
            <v>0</v>
          </cell>
          <cell r="DL3">
            <v>0</v>
          </cell>
          <cell r="DM3">
            <v>0</v>
          </cell>
          <cell r="DN3">
            <v>5.5552999999999998E-2</v>
          </cell>
          <cell r="DO3">
            <v>1.0211429999999999</v>
          </cell>
          <cell r="DP3">
            <v>0</v>
          </cell>
          <cell r="DQ3">
            <v>0.70662399999999992</v>
          </cell>
          <cell r="DR3">
            <v>8.9199999999999991E-3</v>
          </cell>
          <cell r="DS3">
            <v>2.2523900000000001</v>
          </cell>
          <cell r="DT3">
            <v>0.888984</v>
          </cell>
          <cell r="DU3">
            <v>0.31649699999999997</v>
          </cell>
          <cell r="DV3">
            <v>0</v>
          </cell>
          <cell r="DW3">
            <v>7.2268419999999995</v>
          </cell>
          <cell r="DX3">
            <v>0.91618899999999992</v>
          </cell>
          <cell r="DY3">
            <v>8.6594999999999991E-2</v>
          </cell>
          <cell r="DZ3">
            <v>3.3235009999999998</v>
          </cell>
          <cell r="EA3">
            <v>0.26218599999999997</v>
          </cell>
          <cell r="EB3">
            <v>2.4605969999999999</v>
          </cell>
          <cell r="EC3">
            <v>1.5767469999999999</v>
          </cell>
          <cell r="ED3">
            <v>67.825779999999995</v>
          </cell>
          <cell r="EE3">
            <v>63.194731999999995</v>
          </cell>
          <cell r="EF3">
            <v>103.578031</v>
          </cell>
          <cell r="EG3">
            <v>1.5043949999999999</v>
          </cell>
          <cell r="EH3">
            <v>0</v>
          </cell>
          <cell r="EI3">
            <v>1.3720019999999999</v>
          </cell>
          <cell r="EJ3">
            <v>0.58922600000000003</v>
          </cell>
          <cell r="EK3">
            <v>0.44392999999999999</v>
          </cell>
          <cell r="EL3">
            <v>0.50525799999999998</v>
          </cell>
          <cell r="EM3">
            <v>3.5362779999999998</v>
          </cell>
          <cell r="EN3">
            <v>4.0477379999999998</v>
          </cell>
          <cell r="EO3">
            <v>0.60744900000000002</v>
          </cell>
          <cell r="EP3">
            <v>51.505258999999995</v>
          </cell>
          <cell r="EQ3">
            <v>7.1333319999999993</v>
          </cell>
          <cell r="ER3">
            <v>0</v>
          </cell>
          <cell r="ES3">
            <v>0</v>
          </cell>
          <cell r="ET3">
            <v>2.1245409999999998</v>
          </cell>
          <cell r="EU3">
            <v>10.434858999999999</v>
          </cell>
          <cell r="EV3">
            <v>27.879707</v>
          </cell>
          <cell r="EW3">
            <v>0</v>
          </cell>
          <cell r="EX3">
            <v>39.971176</v>
          </cell>
          <cell r="EY3">
            <v>1.371688</v>
          </cell>
          <cell r="EZ3">
            <v>1.2373269999999998</v>
          </cell>
          <cell r="FA3">
            <v>0.79793799999999993</v>
          </cell>
          <cell r="FB3">
            <v>5.7087839999999996</v>
          </cell>
          <cell r="FC3">
            <v>4.9567E-2</v>
          </cell>
          <cell r="FD3">
            <v>4.6665010000000002</v>
          </cell>
          <cell r="FE3">
            <v>25.135959999999997</v>
          </cell>
          <cell r="FF3">
            <v>0.314753</v>
          </cell>
          <cell r="FG3">
            <v>13.3688</v>
          </cell>
          <cell r="FH3">
            <v>6.1046999999999997E-2</v>
          </cell>
          <cell r="FI3">
            <v>18.499018</v>
          </cell>
          <cell r="FJ3">
            <v>2.906336</v>
          </cell>
          <cell r="FK3">
            <v>392.54563199999996</v>
          </cell>
          <cell r="FL3">
            <v>9.273E-3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8.5291999999999993E-2</v>
          </cell>
          <cell r="FW3">
            <v>0</v>
          </cell>
          <cell r="FX3">
            <v>1.083E-3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8.5529999999999998E-3</v>
          </cell>
          <cell r="GD3">
            <v>1.5329999999999999E-3</v>
          </cell>
          <cell r="GE3">
            <v>0.16056199999999998</v>
          </cell>
          <cell r="GF3">
            <v>0</v>
          </cell>
          <cell r="GG3">
            <v>1.6619999999999998E-3</v>
          </cell>
          <cell r="GH3">
            <v>0</v>
          </cell>
          <cell r="GI3">
            <v>0</v>
          </cell>
          <cell r="GJ3">
            <v>0</v>
          </cell>
          <cell r="GK3">
            <v>3.0754999999999998E-2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0.29871300000000001</v>
          </cell>
        </row>
      </sheetData>
      <sheetData sheetId="9">
        <row r="3">
          <cell r="AF3">
            <v>112.503799</v>
          </cell>
          <cell r="AG3">
            <v>232.42358999999999</v>
          </cell>
          <cell r="AH3">
            <v>1.6765999999999999</v>
          </cell>
          <cell r="AI3">
            <v>0</v>
          </cell>
          <cell r="AJ3">
            <v>2.0481699999999998</v>
          </cell>
          <cell r="AK3">
            <v>2.1001319999999999</v>
          </cell>
          <cell r="AL3">
            <v>9.3033599999999996</v>
          </cell>
          <cell r="AM3">
            <v>0.78623999999999994</v>
          </cell>
          <cell r="AN3">
            <v>13.752839999999999</v>
          </cell>
          <cell r="AO3">
            <v>6.2909199999999998</v>
          </cell>
          <cell r="AP3">
            <v>3.9931299999999998</v>
          </cell>
          <cell r="AQ3">
            <v>126.02874</v>
          </cell>
          <cell r="AR3">
            <v>13.941939999999999</v>
          </cell>
          <cell r="AS3">
            <v>0</v>
          </cell>
          <cell r="AT3">
            <v>0</v>
          </cell>
          <cell r="AU3">
            <v>1.7926599999999999</v>
          </cell>
          <cell r="AV3">
            <v>10.9923</v>
          </cell>
          <cell r="AW3">
            <v>46.002592999999997</v>
          </cell>
          <cell r="AX3">
            <v>0</v>
          </cell>
          <cell r="AY3">
            <v>31.89781</v>
          </cell>
          <cell r="AZ3">
            <v>3.9448399999999997</v>
          </cell>
          <cell r="BA3">
            <v>6.6554399999999996</v>
          </cell>
          <cell r="BB3">
            <v>1.84368</v>
          </cell>
          <cell r="BC3">
            <v>7.835</v>
          </cell>
          <cell r="BD3">
            <v>0.15192</v>
          </cell>
          <cell r="BE3">
            <v>12.85393</v>
          </cell>
          <cell r="BF3">
            <v>29.937419999999999</v>
          </cell>
          <cell r="BG3">
            <v>0.44791999999999998</v>
          </cell>
          <cell r="BH3">
            <v>29.193829999999998</v>
          </cell>
          <cell r="BI3">
            <v>0.22531999999999999</v>
          </cell>
          <cell r="BJ3">
            <v>35.734409999999997</v>
          </cell>
          <cell r="BK3">
            <v>5.6851399999999996</v>
          </cell>
          <cell r="BL3">
            <v>750.04367400000001</v>
          </cell>
          <cell r="BQ3">
            <v>23.656699999999997</v>
          </cell>
          <cell r="BR3">
            <v>86.832979999999992</v>
          </cell>
          <cell r="BS3">
            <v>6.3E-2</v>
          </cell>
          <cell r="BT3">
            <v>0</v>
          </cell>
          <cell r="BU3">
            <v>0.10453</v>
          </cell>
          <cell r="BV3">
            <v>0.02</v>
          </cell>
          <cell r="BW3">
            <v>0.04</v>
          </cell>
          <cell r="BX3">
            <v>0</v>
          </cell>
          <cell r="BY3">
            <v>9.210799999999999</v>
          </cell>
          <cell r="BZ3">
            <v>0.501</v>
          </cell>
          <cell r="CA3">
            <v>2.84457</v>
          </cell>
          <cell r="CB3">
            <v>3.9022799999999997</v>
          </cell>
          <cell r="CC3">
            <v>5.12</v>
          </cell>
          <cell r="CD3">
            <v>0</v>
          </cell>
          <cell r="CE3">
            <v>0</v>
          </cell>
          <cell r="CF3">
            <v>4.7559999999999998E-2</v>
          </cell>
          <cell r="CG3">
            <v>4.7910000000000001E-2</v>
          </cell>
          <cell r="CH3">
            <v>0.73549999999999993</v>
          </cell>
          <cell r="CI3">
            <v>0</v>
          </cell>
          <cell r="CJ3">
            <v>2.4434999999999998</v>
          </cell>
          <cell r="CK3">
            <v>0.86261999999999994</v>
          </cell>
          <cell r="CL3">
            <v>1.6477999999999999</v>
          </cell>
          <cell r="CM3">
            <v>0.10039999999999999</v>
          </cell>
          <cell r="CN3">
            <v>1.0742499999999999</v>
          </cell>
          <cell r="CO3">
            <v>0</v>
          </cell>
          <cell r="CP3">
            <v>2.3285</v>
          </cell>
          <cell r="CQ3">
            <v>0.16</v>
          </cell>
          <cell r="CR3">
            <v>0</v>
          </cell>
          <cell r="CS3">
            <v>8.4103499999999993</v>
          </cell>
          <cell r="CT3">
            <v>0</v>
          </cell>
          <cell r="CU3">
            <v>8.7872299999999992</v>
          </cell>
          <cell r="CV3">
            <v>0.34725999999999996</v>
          </cell>
          <cell r="CW3">
            <v>159.28873999999999</v>
          </cell>
          <cell r="CX3">
            <v>3.412099</v>
          </cell>
          <cell r="CY3">
            <v>21.619499999999999</v>
          </cell>
          <cell r="CZ3">
            <v>0.13999999999999999</v>
          </cell>
          <cell r="DA3">
            <v>0</v>
          </cell>
          <cell r="DB3">
            <v>0.34331999999999996</v>
          </cell>
          <cell r="DC3">
            <v>0</v>
          </cell>
          <cell r="DD3">
            <v>8.68</v>
          </cell>
          <cell r="DE3">
            <v>0</v>
          </cell>
          <cell r="DF3">
            <v>1.1858199999999999</v>
          </cell>
          <cell r="DG3">
            <v>0</v>
          </cell>
          <cell r="DH3">
            <v>0.67431999999999992</v>
          </cell>
          <cell r="DI3">
            <v>27.285489999999999</v>
          </cell>
          <cell r="DJ3">
            <v>0.14132</v>
          </cell>
          <cell r="DK3">
            <v>0</v>
          </cell>
          <cell r="DL3">
            <v>0</v>
          </cell>
          <cell r="DM3">
            <v>0</v>
          </cell>
          <cell r="DN3">
            <v>0.26663999999999999</v>
          </cell>
          <cell r="DO3">
            <v>1.9405599999999998</v>
          </cell>
          <cell r="DP3">
            <v>0</v>
          </cell>
          <cell r="DQ3">
            <v>0.88832</v>
          </cell>
          <cell r="DR3">
            <v>6.336E-2</v>
          </cell>
          <cell r="DS3">
            <v>2.0949999999999998</v>
          </cell>
          <cell r="DT3">
            <v>1.11416</v>
          </cell>
          <cell r="DU3">
            <v>0.30659999999999998</v>
          </cell>
          <cell r="DV3">
            <v>0</v>
          </cell>
          <cell r="DW3">
            <v>6.05586</v>
          </cell>
          <cell r="DX3">
            <v>2.0453399999999999</v>
          </cell>
          <cell r="DY3">
            <v>0.06</v>
          </cell>
          <cell r="DZ3">
            <v>6.1503199999999998</v>
          </cell>
          <cell r="EA3">
            <v>9.7159999999999996E-2</v>
          </cell>
          <cell r="EB3">
            <v>5.4595599999999997</v>
          </cell>
          <cell r="EC3">
            <v>1.8279999999999998</v>
          </cell>
          <cell r="ED3">
            <v>91.852749000000003</v>
          </cell>
          <cell r="EE3">
            <v>85.355319999999992</v>
          </cell>
          <cell r="EF3">
            <v>123.96760999999999</v>
          </cell>
          <cell r="EG3">
            <v>1.4736</v>
          </cell>
          <cell r="EH3">
            <v>0</v>
          </cell>
          <cell r="EI3">
            <v>1.5889799999999998</v>
          </cell>
          <cell r="EJ3">
            <v>2.0801319999999999</v>
          </cell>
          <cell r="EK3">
            <v>0.58335999999999999</v>
          </cell>
          <cell r="EL3">
            <v>0.78623999999999994</v>
          </cell>
          <cell r="EM3">
            <v>3.35622</v>
          </cell>
          <cell r="EN3">
            <v>5.7899199999999995</v>
          </cell>
          <cell r="EO3">
            <v>0.47423999999999999</v>
          </cell>
          <cell r="EP3">
            <v>94.803739999999991</v>
          </cell>
          <cell r="EQ3">
            <v>8.6671199999999988</v>
          </cell>
          <cell r="ER3">
            <v>0</v>
          </cell>
          <cell r="ES3">
            <v>0</v>
          </cell>
          <cell r="ET3">
            <v>1.7450999999999999</v>
          </cell>
          <cell r="EU3">
            <v>10.67775</v>
          </cell>
          <cell r="EV3">
            <v>43.315049999999999</v>
          </cell>
          <cell r="EW3">
            <v>0</v>
          </cell>
          <cell r="EX3">
            <v>28.525669999999998</v>
          </cell>
          <cell r="EY3">
            <v>3.0188599999999997</v>
          </cell>
          <cell r="EZ3">
            <v>2.9126399999999997</v>
          </cell>
          <cell r="FA3">
            <v>0.58711999999999998</v>
          </cell>
          <cell r="FB3">
            <v>6.4331499999999995</v>
          </cell>
          <cell r="FC3">
            <v>0.15192</v>
          </cell>
          <cell r="FD3">
            <v>4.40909</v>
          </cell>
          <cell r="FE3">
            <v>27.73208</v>
          </cell>
          <cell r="FF3">
            <v>0.38791999999999999</v>
          </cell>
          <cell r="FG3">
            <v>14.57268</v>
          </cell>
          <cell r="FH3">
            <v>0.12816</v>
          </cell>
          <cell r="FI3">
            <v>21.48762</v>
          </cell>
          <cell r="FJ3">
            <v>3.5098799999999999</v>
          </cell>
          <cell r="FK3">
            <v>498.52117199999998</v>
          </cell>
          <cell r="FL3">
            <v>7.9680000000000001E-2</v>
          </cell>
          <cell r="FM3">
            <v>0</v>
          </cell>
          <cell r="FN3">
            <v>0</v>
          </cell>
          <cell r="FO3">
            <v>0</v>
          </cell>
          <cell r="FP3">
            <v>1.1339999999999999E-2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3.7229999999999999E-2</v>
          </cell>
          <cell r="FX3">
            <v>1.35E-2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1.1483E-2</v>
          </cell>
          <cell r="GD3">
            <v>0</v>
          </cell>
          <cell r="GE3">
            <v>4.0319999999999995E-2</v>
          </cell>
          <cell r="GF3">
            <v>0</v>
          </cell>
          <cell r="GG3">
            <v>0</v>
          </cell>
          <cell r="GH3">
            <v>4.1999999999999996E-2</v>
          </cell>
          <cell r="GI3">
            <v>2.0999999999999998E-2</v>
          </cell>
          <cell r="GJ3">
            <v>0</v>
          </cell>
          <cell r="GK3">
            <v>6.0479999999999999E-2</v>
          </cell>
          <cell r="GL3">
            <v>0</v>
          </cell>
          <cell r="GM3">
            <v>0</v>
          </cell>
          <cell r="GN3">
            <v>6.0479999999999999E-2</v>
          </cell>
          <cell r="GO3">
            <v>0</v>
          </cell>
          <cell r="GP3">
            <v>0</v>
          </cell>
          <cell r="GQ3">
            <v>0</v>
          </cell>
          <cell r="GR3">
            <v>0.37751299999999999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"/>
      <sheetName val="2021"/>
      <sheetName val="2022"/>
      <sheetName val="2023"/>
      <sheetName val="2024"/>
      <sheetName val="2025"/>
      <sheetName val="2026"/>
      <sheetName val="2027"/>
      <sheetName val="2028"/>
      <sheetName val="2029"/>
    </sheetNames>
    <sheetDataSet>
      <sheetData sheetId="0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B149-844B-4C4E-BD1D-A8522A217814}">
  <sheetPr>
    <tabColor rgb="FF7030A0"/>
  </sheetPr>
  <dimension ref="A1:B5"/>
  <sheetViews>
    <sheetView workbookViewId="0"/>
  </sheetViews>
  <sheetFormatPr defaultRowHeight="12.5" x14ac:dyDescent="0.25"/>
  <cols>
    <col min="1" max="1" width="12.90625" bestFit="1" customWidth="1"/>
  </cols>
  <sheetData>
    <row r="1" spans="1:2" ht="15.5" x14ac:dyDescent="0.35">
      <c r="A1" s="10" t="s">
        <v>6</v>
      </c>
    </row>
    <row r="2" spans="1:2" x14ac:dyDescent="0.25">
      <c r="A2" s="9">
        <v>400110</v>
      </c>
      <c r="B2" t="s">
        <v>5</v>
      </c>
    </row>
    <row r="3" spans="1:2" x14ac:dyDescent="0.25">
      <c r="A3" s="9">
        <v>400121</v>
      </c>
      <c r="B3" t="s">
        <v>4</v>
      </c>
    </row>
    <row r="4" spans="1:2" x14ac:dyDescent="0.25">
      <c r="A4" s="9">
        <v>400122</v>
      </c>
      <c r="B4" t="s">
        <v>3</v>
      </c>
    </row>
    <row r="5" spans="1:2" x14ac:dyDescent="0.25">
      <c r="A5" s="9">
        <v>400129</v>
      </c>
      <c r="B5" t="s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A27C0-A06F-4E80-BE3B-8343BBDBD251}">
  <dimension ref="A1:Z38"/>
  <sheetViews>
    <sheetView workbookViewId="0">
      <pane xSplit="1" ySplit="2" topLeftCell="B14" activePane="bottomRight" state="frozen"/>
      <selection activeCell="C39" sqref="C39"/>
      <selection pane="topRight" activeCell="C39" sqref="C39"/>
      <selection pane="bottomLeft" activeCell="C39" sqref="C39"/>
      <selection pane="bottomRight" activeCell="A39" sqref="A39:XFD39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</v>
      </c>
      <c r="C1" s="2">
        <f t="shared" si="0"/>
        <v>0</v>
      </c>
      <c r="D1" s="2">
        <f t="shared" si="0"/>
        <v>0</v>
      </c>
      <c r="E1" s="2">
        <f t="shared" si="0"/>
        <v>0</v>
      </c>
      <c r="F1" s="2">
        <f t="shared" si="0"/>
        <v>12.120635964319495</v>
      </c>
      <c r="G1" s="2">
        <f t="shared" si="0"/>
        <v>7.3329571223678771</v>
      </c>
      <c r="H1" s="2">
        <f t="shared" si="0"/>
        <v>28.635461351850868</v>
      </c>
      <c r="I1" s="2">
        <f t="shared" si="0"/>
        <v>16.331006993751238</v>
      </c>
      <c r="J1" s="2">
        <f t="shared" si="0"/>
        <v>140.26112191517802</v>
      </c>
      <c r="K1" s="2">
        <f t="shared" si="0"/>
        <v>53.14391984426517</v>
      </c>
      <c r="L1" s="2">
        <f t="shared" si="0"/>
        <v>75.944339999999997</v>
      </c>
      <c r="M1" s="2">
        <f t="shared" si="0"/>
        <v>112.16918599999998</v>
      </c>
      <c r="N1" s="2">
        <f t="shared" si="0"/>
        <v>90.444089999999989</v>
      </c>
      <c r="O1" s="2">
        <f t="shared" si="0"/>
        <v>90.328682000000001</v>
      </c>
      <c r="P1" s="2">
        <f t="shared" si="0"/>
        <v>105.81</v>
      </c>
      <c r="Q1" s="2">
        <f t="shared" si="0"/>
        <v>94.979673999999989</v>
      </c>
      <c r="R1" s="2">
        <f t="shared" si="0"/>
        <v>54.126301999999988</v>
      </c>
      <c r="S1" s="2">
        <f t="shared" si="0"/>
        <v>51.25723</v>
      </c>
      <c r="T1" s="2">
        <f t="shared" si="0"/>
        <v>63.619695</v>
      </c>
      <c r="U1" s="2">
        <f t="shared" si="0"/>
        <v>73.546995039919409</v>
      </c>
      <c r="V1" s="2">
        <f t="shared" si="0"/>
        <v>80.288709999999995</v>
      </c>
      <c r="W1" s="2">
        <f t="shared" si="0"/>
        <v>99.17179999999999</v>
      </c>
      <c r="X1" s="2">
        <f t="shared" si="0"/>
        <v>123.19836842105265</v>
      </c>
      <c r="Y1" s="2">
        <f t="shared" si="0"/>
        <v>159.28873999999999</v>
      </c>
      <c r="Z1" s="2">
        <f t="shared" si="0"/>
        <v>0</v>
      </c>
    </row>
    <row r="2" spans="1:26" x14ac:dyDescent="0.25">
      <c r="B2">
        <f>Summary40011000!$A$3</f>
        <v>1996</v>
      </c>
      <c r="C2">
        <f>Summary40011000!$A$4</f>
        <v>1997</v>
      </c>
      <c r="D2">
        <f>Summary40011000!$A$5</f>
        <v>1998</v>
      </c>
      <c r="E2">
        <f>Summary40011000!$A$6</f>
        <v>1999</v>
      </c>
      <c r="F2">
        <f>Summary40011000!$A$7</f>
        <v>2000</v>
      </c>
      <c r="G2">
        <f>Summary40011000!$A$8</f>
        <v>2001</v>
      </c>
      <c r="H2">
        <f>Summary40011000!$A$9</f>
        <v>2002</v>
      </c>
      <c r="I2">
        <f>Summary40011000!$A$10</f>
        <v>2003</v>
      </c>
      <c r="J2">
        <f>0+(Summary40011000!$A$11)</f>
        <v>2004</v>
      </c>
      <c r="K2">
        <f>0+(Summary40011000!$A$12)</f>
        <v>2005</v>
      </c>
      <c r="L2">
        <f>Summary40011000!$A$13</f>
        <v>2006</v>
      </c>
      <c r="M2">
        <f>Summary40011000!$A$14</f>
        <v>2007</v>
      </c>
      <c r="N2">
        <f>Summary40011000!$A$15</f>
        <v>2008</v>
      </c>
      <c r="O2">
        <f>Summary40011000!$A$16</f>
        <v>2009</v>
      </c>
      <c r="P2">
        <f>Summary40011000!$A$17</f>
        <v>2010</v>
      </c>
      <c r="Q2">
        <f>Summary40011000!$A$18</f>
        <v>2011</v>
      </c>
      <c r="R2">
        <f>Summary40011000!$A$19</f>
        <v>2012</v>
      </c>
      <c r="S2">
        <f>Summary40011000!$A$20</f>
        <v>2013</v>
      </c>
      <c r="T2">
        <f>Summary40011000!$A$21</f>
        <v>2014</v>
      </c>
      <c r="U2">
        <f>Summary40011000!$A$22</f>
        <v>2015</v>
      </c>
      <c r="V2">
        <f>Summary40011000!$A$23</f>
        <v>2016</v>
      </c>
      <c r="W2">
        <f>Summary40011000!$A$24</f>
        <v>2017</v>
      </c>
      <c r="X2">
        <f>Summary40011000!$A$25</f>
        <v>2018</v>
      </c>
      <c r="Y2">
        <f>Summary40011000!$A$26</f>
        <v>2019</v>
      </c>
      <c r="Z2">
        <f>Summary40011000!$A$27</f>
        <v>2020</v>
      </c>
    </row>
    <row r="3" spans="1:26" x14ac:dyDescent="0.25">
      <c r="A3" s="2" t="str">
        <f>Summary40011000!$C$2</f>
        <v>EU-28</v>
      </c>
      <c r="B3" s="2">
        <f>Summary40011000!$C$3</f>
        <v>0</v>
      </c>
      <c r="C3" s="2">
        <f>Summary40011000!$C$4</f>
        <v>0</v>
      </c>
      <c r="D3" s="2">
        <f>Summary40011000!$C$5</f>
        <v>0</v>
      </c>
      <c r="E3" s="2">
        <f>Summary40011000!$C$6</f>
        <v>0</v>
      </c>
      <c r="F3" s="2">
        <f>Summary40011000!$C$7</f>
        <v>0.61119937309050076</v>
      </c>
      <c r="G3" s="2">
        <f>Summary40011000!$C$8</f>
        <v>3.6807402850207178E-2</v>
      </c>
      <c r="H3" s="2">
        <f>Summary40011000!$C$9</f>
        <v>2.8308486737498955</v>
      </c>
      <c r="I3" s="2">
        <f>Summary40011000!$C$10</f>
        <v>0.94669458787755201</v>
      </c>
      <c r="J3" s="2">
        <f>Summary40011000!$C$11</f>
        <v>39.365043813338154</v>
      </c>
      <c r="K3" s="2">
        <f>Summary40011000!$C$12</f>
        <v>5.4581554425797183</v>
      </c>
      <c r="L3" s="2">
        <f>Summary40011000!$C$13</f>
        <v>16.0246</v>
      </c>
      <c r="M3" s="2">
        <f>Summary40011000!$C$14</f>
        <v>22.812222999999999</v>
      </c>
      <c r="N3" s="2">
        <f>Summary40011000!$C$15</f>
        <v>25.636244999999999</v>
      </c>
      <c r="O3" s="2">
        <f>Summary40011000!$C$16</f>
        <v>21.155139999999999</v>
      </c>
      <c r="P3" s="2">
        <f>Summary40011000!$C$17</f>
        <v>21.271000000000001</v>
      </c>
      <c r="Q3" s="2">
        <f>Summary40011000!$C$18</f>
        <v>20.38993</v>
      </c>
      <c r="R3" s="2">
        <f>Summary40011000!$C$19</f>
        <v>12.272979999999999</v>
      </c>
      <c r="S3" s="2">
        <f>Summary40011000!$C$20</f>
        <v>10.50258</v>
      </c>
      <c r="T3" s="2">
        <f>Summary40011000!$C$21</f>
        <v>13.231795</v>
      </c>
      <c r="U3" s="2">
        <f>Summary40011000!$C$22</f>
        <v>18.519030999999998</v>
      </c>
      <c r="V3" s="2">
        <f>Summary40011000!$C$23</f>
        <v>20.807700000000001</v>
      </c>
      <c r="W3" s="2">
        <f>Summary40011000!$C$24</f>
        <v>24.399099999999997</v>
      </c>
      <c r="X3" s="2">
        <f>Summary40011000!$C$25</f>
        <v>27.554570526315789</v>
      </c>
      <c r="Y3" s="2">
        <f>Summary40011000!$C$26</f>
        <v>23.656699999999997</v>
      </c>
      <c r="Z3" s="2">
        <f>Summary40011000!$C$27</f>
        <v>0</v>
      </c>
    </row>
    <row r="4" spans="1:26" x14ac:dyDescent="0.25">
      <c r="A4" t="str">
        <f>Summary40011000!$D$2</f>
        <v>China</v>
      </c>
      <c r="B4" s="2">
        <f>Summary40011000!$D$3</f>
        <v>0</v>
      </c>
      <c r="C4" s="2">
        <f>Summary40011000!$D$4</f>
        <v>0</v>
      </c>
      <c r="D4" s="2">
        <f>Summary40011000!$D$5</f>
        <v>0</v>
      </c>
      <c r="E4" s="2">
        <f>Summary40011000!$D$6</f>
        <v>0</v>
      </c>
      <c r="F4" s="2">
        <f>Summary40011000!$D$7</f>
        <v>6.6750811999913005</v>
      </c>
      <c r="G4" s="2">
        <f>Summary40011000!$D$8</f>
        <v>3.045471236947868</v>
      </c>
      <c r="H4" s="2">
        <f>Summary40011000!$D$9</f>
        <v>15.262388981643063</v>
      </c>
      <c r="I4" s="2">
        <f>Summary40011000!$D$10</f>
        <v>12.929716124706545</v>
      </c>
      <c r="J4" s="2">
        <f>Summary40011000!$D$11</f>
        <v>27.261544976540293</v>
      </c>
      <c r="K4" s="2">
        <f>Summary40011000!$D$12</f>
        <v>15.090581571726483</v>
      </c>
      <c r="L4" s="2">
        <f>Summary40011000!$D$13</f>
        <v>26.902469999999997</v>
      </c>
      <c r="M4" s="2">
        <f>Summary40011000!$D$14</f>
        <v>29.126995999999998</v>
      </c>
      <c r="N4" s="2">
        <f>Summary40011000!$D$15</f>
        <v>13.969493</v>
      </c>
      <c r="O4" s="2">
        <f>Summary40011000!$D$16</f>
        <v>14.478679999999999</v>
      </c>
      <c r="P4" s="2">
        <f>Summary40011000!$D$17</f>
        <v>27.250999999999998</v>
      </c>
      <c r="Q4" s="2">
        <f>Summary40011000!$D$18</f>
        <v>24.019904</v>
      </c>
      <c r="R4" s="2">
        <f>Summary40011000!$D$19</f>
        <v>6.4485049999999999</v>
      </c>
      <c r="S4" s="2">
        <f>Summary40011000!$D$20</f>
        <v>4.0064799999999998</v>
      </c>
      <c r="T4" s="2">
        <f>Summary40011000!$D$21</f>
        <v>10.731299999999999</v>
      </c>
      <c r="U4" s="2">
        <f>Summary40011000!$D$22</f>
        <v>9.062619999999999</v>
      </c>
      <c r="V4" s="2">
        <f>Summary40011000!$D$23</f>
        <v>20.3873</v>
      </c>
      <c r="W4" s="2">
        <f>Summary40011000!$D$24</f>
        <v>33.592099999999995</v>
      </c>
      <c r="X4" s="2">
        <f>Summary40011000!$D$25</f>
        <v>48.040070526315795</v>
      </c>
      <c r="Y4" s="2">
        <f>Summary40011000!$D$26</f>
        <v>86.832979999999992</v>
      </c>
      <c r="Z4" s="2">
        <f>Summary40011000!$D$27</f>
        <v>0</v>
      </c>
    </row>
    <row r="5" spans="1:26" x14ac:dyDescent="0.25">
      <c r="A5" t="str">
        <f>Summary40011000!$E$2</f>
        <v>Hong Kong</v>
      </c>
      <c r="B5" s="2">
        <f>Summary40011000!$E$3</f>
        <v>0</v>
      </c>
      <c r="C5" s="2">
        <f>Summary40011000!$E$4</f>
        <v>0</v>
      </c>
      <c r="D5" s="2">
        <f>Summary40011000!$E$5</f>
        <v>0</v>
      </c>
      <c r="E5" s="2">
        <f>Summary40011000!$E$6</f>
        <v>0</v>
      </c>
      <c r="F5" s="2">
        <f>Summary40011000!$E$7</f>
        <v>0.34747486225261714</v>
      </c>
      <c r="G5" s="2">
        <f>Summary40011000!$E$8</f>
        <v>3.2969309044745633E-2</v>
      </c>
      <c r="H5" s="2">
        <f>Summary40011000!$E$9</f>
        <v>0.29453519794820932</v>
      </c>
      <c r="I5" s="2">
        <f>Summary40011000!$E$10</f>
        <v>4.4302855916384699E-2</v>
      </c>
      <c r="J5" s="2">
        <f>Summary40011000!$E$11</f>
        <v>1.5084776415986993</v>
      </c>
      <c r="K5" s="2">
        <f>Summary40011000!$E$12</f>
        <v>1.1353246331307532</v>
      </c>
      <c r="L5" s="2">
        <f>Summary40011000!$E$13</f>
        <v>0.10016</v>
      </c>
      <c r="M5" s="2">
        <f>Summary40011000!$E$14</f>
        <v>0.76733699999999994</v>
      </c>
      <c r="N5" s="2">
        <f>Summary40011000!$E$15</f>
        <v>0.44175999999999999</v>
      </c>
      <c r="O5" s="2">
        <f>Summary40011000!$E$16</f>
        <v>0.48</v>
      </c>
      <c r="P5" s="2">
        <f>Summary40011000!$E$17</f>
        <v>0.20099999999999998</v>
      </c>
      <c r="Q5" s="2">
        <f>Summary40011000!$E$18</f>
        <v>0.10099999999999999</v>
      </c>
      <c r="R5" s="2">
        <f>Summary40011000!$E$19</f>
        <v>4.9999999999999996E-5</v>
      </c>
      <c r="S5" s="2">
        <f>Summary40011000!$E$20</f>
        <v>0</v>
      </c>
      <c r="T5" s="2">
        <f>Summary40011000!$E$21</f>
        <v>0</v>
      </c>
      <c r="U5" s="2">
        <f>Summary40011000!$E$22</f>
        <v>2E-3</v>
      </c>
      <c r="V5" s="2">
        <f>Summary40011000!$E$23</f>
        <v>0</v>
      </c>
      <c r="W5" s="2">
        <f>Summary40011000!$E$24</f>
        <v>0</v>
      </c>
      <c r="X5" s="2">
        <f>Summary40011000!$E$25</f>
        <v>2.1157894736842105E-2</v>
      </c>
      <c r="Y5" s="2">
        <f>Summary40011000!$E$26</f>
        <v>6.3E-2</v>
      </c>
      <c r="Z5" s="2">
        <f>Summary40011000!$E$27</f>
        <v>0</v>
      </c>
    </row>
    <row r="6" spans="1:26" x14ac:dyDescent="0.25">
      <c r="A6" t="str">
        <f>Summary40011000!$F$2</f>
        <v>Areas, nes</v>
      </c>
      <c r="B6" s="2">
        <f>Summary40011000!$F$3</f>
        <v>0</v>
      </c>
      <c r="C6" s="2">
        <f>Summary40011000!$F$4</f>
        <v>0</v>
      </c>
      <c r="D6" s="2">
        <f>Summary40011000!$F$5</f>
        <v>0</v>
      </c>
      <c r="E6" s="2">
        <f>Summary40011000!$F$6</f>
        <v>0</v>
      </c>
      <c r="F6" s="2">
        <f>Summary40011000!$F$7</f>
        <v>0</v>
      </c>
      <c r="G6" s="2">
        <f>Summary40011000!$F$8</f>
        <v>0</v>
      </c>
      <c r="H6" s="2">
        <f>Summary40011000!$F$9</f>
        <v>0</v>
      </c>
      <c r="I6" s="2">
        <f>Summary40011000!$F$10</f>
        <v>0</v>
      </c>
      <c r="J6" s="2">
        <f>Summary40011000!$F$11</f>
        <v>0.12084315644186752</v>
      </c>
      <c r="K6" s="2">
        <f>Summary40011000!$F$12</f>
        <v>0.1539344742012787</v>
      </c>
      <c r="L6" s="2">
        <f>Summary40011000!$F$13</f>
        <v>0.35552</v>
      </c>
      <c r="M6" s="2">
        <f>Summary40011000!$F$14</f>
        <v>0.17177999999999999</v>
      </c>
      <c r="N6" s="2">
        <f>Summary40011000!$F$15</f>
        <v>4.1149999999999999E-2</v>
      </c>
      <c r="O6" s="2">
        <f>Summary40011000!$F$16</f>
        <v>0.1008</v>
      </c>
      <c r="P6" s="2">
        <f>Summary40011000!$F$17</f>
        <v>0</v>
      </c>
      <c r="Q6" s="2">
        <f>Summary40011000!$F$18</f>
        <v>0.15135999999999999</v>
      </c>
      <c r="R6" s="2">
        <f>Summary40011000!$F$19</f>
        <v>1.6399999999999998E-2</v>
      </c>
      <c r="S6" s="2">
        <f>Summary40011000!$F$20</f>
        <v>6.5599999999999992E-2</v>
      </c>
      <c r="T6" s="2">
        <f>Summary40011000!$F$21</f>
        <v>9.8400000000000001E-2</v>
      </c>
      <c r="U6" s="2">
        <f>Summary40011000!$F$22</f>
        <v>0.16549999999999998</v>
      </c>
      <c r="V6" s="2">
        <f>Summary40011000!$F$23</f>
        <v>6.5599999999999992E-2</v>
      </c>
      <c r="W6" s="2">
        <f>Summary40011000!$F$24</f>
        <v>0.44649999999999995</v>
      </c>
      <c r="X6" s="2">
        <f>Summary40011000!$F$25</f>
        <v>0</v>
      </c>
      <c r="Y6" s="2">
        <f>Summary40011000!$F$26</f>
        <v>0</v>
      </c>
      <c r="Z6" s="2">
        <f>Summary40011000!$F$27</f>
        <v>0</v>
      </c>
    </row>
    <row r="7" spans="1:26" x14ac:dyDescent="0.25">
      <c r="A7" t="str">
        <f>Summary40011000!$G$2</f>
        <v>Argentina</v>
      </c>
      <c r="B7" s="2">
        <f>Summary40011000!$G$3</f>
        <v>0</v>
      </c>
      <c r="C7" s="2">
        <f>Summary40011000!$G$4</f>
        <v>0</v>
      </c>
      <c r="D7" s="2">
        <f>Summary40011000!$G$5</f>
        <v>0</v>
      </c>
      <c r="E7" s="2">
        <f>Summary40011000!$G$6</f>
        <v>0</v>
      </c>
      <c r="F7" s="2">
        <f>Summary40011000!$G$7</f>
        <v>0</v>
      </c>
      <c r="G7" s="2">
        <f>Summary40011000!$G$8</f>
        <v>0</v>
      </c>
      <c r="H7" s="2">
        <f>Summary40011000!$G$9</f>
        <v>2.4326777644169368E-2</v>
      </c>
      <c r="I7" s="2">
        <f>Summary40011000!$G$10</f>
        <v>0</v>
      </c>
      <c r="J7" s="2">
        <f>Summary40011000!$G$11</f>
        <v>0.52583103208488291</v>
      </c>
      <c r="K7" s="2">
        <f>Summary40011000!$G$12</f>
        <v>0.26623604399912704</v>
      </c>
      <c r="L7" s="2">
        <f>Summary40011000!$G$13</f>
        <v>0.54320000000000002</v>
      </c>
      <c r="M7" s="2">
        <f>Summary40011000!$G$14</f>
        <v>0.85303999999999991</v>
      </c>
      <c r="N7" s="2">
        <f>Summary40011000!$G$15</f>
        <v>0.63456000000000001</v>
      </c>
      <c r="O7" s="2">
        <f>Summary40011000!$G$16</f>
        <v>0.44223999999999997</v>
      </c>
      <c r="P7" s="2">
        <f>Summary40011000!$G$17</f>
        <v>0.16499999999999998</v>
      </c>
      <c r="Q7" s="2">
        <f>Summary40011000!$G$18</f>
        <v>0.46159999999999995</v>
      </c>
      <c r="R7" s="2">
        <f>Summary40011000!$G$19</f>
        <v>0.26239999999999997</v>
      </c>
      <c r="S7" s="2">
        <f>Summary40011000!$G$20</f>
        <v>0.18959999999999999</v>
      </c>
      <c r="T7" s="2">
        <f>Summary40011000!$G$21</f>
        <v>5.28E-2</v>
      </c>
      <c r="U7" s="2">
        <f>Summary40011000!$G$22</f>
        <v>0.1076</v>
      </c>
      <c r="V7" s="2">
        <f>Summary40011000!$G$23</f>
        <v>0.1547</v>
      </c>
      <c r="W7" s="2">
        <f>Summary40011000!$G$24</f>
        <v>0.1711</v>
      </c>
      <c r="X7" s="2">
        <f>Summary40011000!$G$25</f>
        <v>0.19592631578947367</v>
      </c>
      <c r="Y7" s="2">
        <f>Summary40011000!$G$26</f>
        <v>0.10453</v>
      </c>
      <c r="Z7" s="2">
        <f>Summary40011000!$G$27</f>
        <v>0</v>
      </c>
    </row>
    <row r="8" spans="1:26" x14ac:dyDescent="0.25">
      <c r="A8" t="str">
        <f>Summary40011000!$H$2</f>
        <v>Australia</v>
      </c>
      <c r="B8" s="2">
        <f>Summary40011000!$H$3</f>
        <v>0</v>
      </c>
      <c r="C8" s="2">
        <f>Summary40011000!$H$4</f>
        <v>0</v>
      </c>
      <c r="D8" s="2">
        <f>Summary40011000!$H$5</f>
        <v>0</v>
      </c>
      <c r="E8" s="2">
        <f>Summary40011000!$H$6</f>
        <v>0</v>
      </c>
      <c r="F8" s="2">
        <f>Summary40011000!$H$7</f>
        <v>1.9601146075788656E-2</v>
      </c>
      <c r="G8" s="2">
        <f>Summary40011000!$H$8</f>
        <v>0</v>
      </c>
      <c r="H8" s="2">
        <f>Summary40011000!$H$9</f>
        <v>0</v>
      </c>
      <c r="I8" s="2">
        <f>Summary40011000!$H$10</f>
        <v>0</v>
      </c>
      <c r="J8" s="2">
        <f>Summary40011000!$H$11</f>
        <v>0.3046543419252441</v>
      </c>
      <c r="K8" s="2">
        <f>Summary40011000!$H$12</f>
        <v>4.3467667497006202E-2</v>
      </c>
      <c r="L8" s="2">
        <f>Summary40011000!$H$13</f>
        <v>5.9519999999999997E-2</v>
      </c>
      <c r="M8" s="2">
        <f>Summary40011000!$H$14</f>
        <v>0.34499999999999997</v>
      </c>
      <c r="N8" s="2">
        <f>Summary40011000!$H$15</f>
        <v>0.20243999999999998</v>
      </c>
      <c r="O8" s="2">
        <f>Summary40011000!$H$16</f>
        <v>0.34339999999999998</v>
      </c>
      <c r="P8" s="2">
        <f>Summary40011000!$H$17</f>
        <v>0.38400000000000001</v>
      </c>
      <c r="Q8" s="2">
        <f>Summary40011000!$H$18</f>
        <v>0.16036</v>
      </c>
      <c r="R8" s="2">
        <f>Summary40011000!$H$19</f>
        <v>0.02</v>
      </c>
      <c r="S8" s="2">
        <f>Summary40011000!$H$20</f>
        <v>9.9999999999999992E-2</v>
      </c>
      <c r="T8" s="2">
        <f>Summary40011000!$H$21</f>
        <v>0.12</v>
      </c>
      <c r="U8" s="2">
        <f>Summary40011000!$H$22</f>
        <v>7.6380000000000003E-2</v>
      </c>
      <c r="V8" s="2">
        <f>Summary40011000!$H$23</f>
        <v>9.441999999999999E-2</v>
      </c>
      <c r="W8" s="2">
        <f>Summary40011000!$H$24</f>
        <v>0.04</v>
      </c>
      <c r="X8" s="2">
        <f>Summary40011000!$H$25</f>
        <v>4.0176842105263157E-2</v>
      </c>
      <c r="Y8" s="2">
        <f>Summary40011000!$H$26</f>
        <v>0.02</v>
      </c>
      <c r="Z8" s="2">
        <f>Summary40011000!$H$27</f>
        <v>0</v>
      </c>
    </row>
    <row r="9" spans="1:26" x14ac:dyDescent="0.25">
      <c r="A9" t="str">
        <f>Summary40011000!$I$2</f>
        <v>Bangladesh</v>
      </c>
      <c r="B9" s="2">
        <f>Summary40011000!$I$3</f>
        <v>0</v>
      </c>
      <c r="C9" s="2">
        <f>Summary40011000!$I$4</f>
        <v>0</v>
      </c>
      <c r="D9" s="2">
        <f>Summary40011000!$I$5</f>
        <v>0</v>
      </c>
      <c r="E9" s="2">
        <f>Summary40011000!$I$6</f>
        <v>0</v>
      </c>
      <c r="F9" s="2">
        <f>Summary40011000!$I$7</f>
        <v>0</v>
      </c>
      <c r="G9" s="2">
        <f>Summary40011000!$I$8</f>
        <v>0</v>
      </c>
      <c r="H9" s="2">
        <f>Summary40011000!$I$9</f>
        <v>0</v>
      </c>
      <c r="I9" s="2">
        <f>Summary40011000!$I$10</f>
        <v>0</v>
      </c>
      <c r="J9" s="2">
        <f>Summary40011000!$I$11</f>
        <v>0.275509753985825</v>
      </c>
      <c r="K9" s="2">
        <f>Summary40011000!$I$12</f>
        <v>0.30669266791019029</v>
      </c>
      <c r="L9" s="2">
        <f>Summary40011000!$I$13</f>
        <v>0</v>
      </c>
      <c r="M9" s="2">
        <f>Summary40011000!$I$14</f>
        <v>1.9199999999999998E-2</v>
      </c>
      <c r="N9" s="2">
        <f>Summary40011000!$I$15</f>
        <v>3.8399999999999997E-2</v>
      </c>
      <c r="O9" s="2">
        <f>Summary40011000!$I$16</f>
        <v>0</v>
      </c>
      <c r="P9" s="2">
        <f>Summary40011000!$I$17</f>
        <v>0</v>
      </c>
      <c r="Q9" s="2">
        <f>Summary40011000!$I$18</f>
        <v>0</v>
      </c>
      <c r="R9" s="2">
        <f>Summary40011000!$I$19</f>
        <v>0</v>
      </c>
      <c r="S9" s="2">
        <f>Summary40011000!$I$20</f>
        <v>0</v>
      </c>
      <c r="T9" s="2">
        <f>Summary40011000!$I$21</f>
        <v>0</v>
      </c>
      <c r="U9" s="2">
        <f>Summary40011000!$I$22</f>
        <v>0</v>
      </c>
      <c r="V9" s="2">
        <f>Summary40011000!$I$23</f>
        <v>0</v>
      </c>
      <c r="W9" s="2">
        <f>Summary40011000!$I$24</f>
        <v>0</v>
      </c>
      <c r="X9" s="2">
        <f>Summary40011000!$I$25</f>
        <v>0</v>
      </c>
      <c r="Y9" s="2">
        <f>Summary40011000!$I$26</f>
        <v>0.04</v>
      </c>
      <c r="Z9" s="2">
        <f>Summary40011000!$I$27</f>
        <v>0</v>
      </c>
    </row>
    <row r="10" spans="1:26" x14ac:dyDescent="0.25">
      <c r="A10" t="str">
        <f>Summary40011000!$J$2</f>
        <v>Belarus</v>
      </c>
      <c r="B10" s="2">
        <f>Summary40011000!$J$3</f>
        <v>0</v>
      </c>
      <c r="C10" s="2">
        <f>Summary40011000!$J$4</f>
        <v>0</v>
      </c>
      <c r="D10" s="2">
        <f>Summary40011000!$J$5</f>
        <v>0</v>
      </c>
      <c r="E10" s="2">
        <f>Summary40011000!$J$6</f>
        <v>0</v>
      </c>
      <c r="F10" s="2">
        <f>Summary40011000!$J$7</f>
        <v>0</v>
      </c>
      <c r="G10" s="2">
        <f>Summary40011000!$J$8</f>
        <v>0</v>
      </c>
      <c r="H10" s="2">
        <f>Summary40011000!$J$9</f>
        <v>0</v>
      </c>
      <c r="I10" s="2">
        <f>Summary40011000!$J$10</f>
        <v>0</v>
      </c>
      <c r="J10" s="2">
        <f>Summary40011000!$J$11</f>
        <v>0</v>
      </c>
      <c r="K10" s="2">
        <f>Summary40011000!$J$12</f>
        <v>0</v>
      </c>
      <c r="L10" s="2">
        <f>Summary40011000!$J$13</f>
        <v>0</v>
      </c>
      <c r="M10" s="2">
        <f>Summary40011000!$J$14</f>
        <v>0</v>
      </c>
      <c r="N10" s="2">
        <f>Summary40011000!$J$15</f>
        <v>0.3024</v>
      </c>
      <c r="O10" s="2">
        <f>Summary40011000!$J$16</f>
        <v>0</v>
      </c>
      <c r="P10" s="2">
        <f>Summary40011000!$J$17</f>
        <v>0</v>
      </c>
      <c r="Q10" s="2">
        <f>Summary40011000!$J$18</f>
        <v>0</v>
      </c>
      <c r="R10" s="2">
        <f>Summary40011000!$J$19</f>
        <v>0</v>
      </c>
      <c r="S10" s="2">
        <f>Summary40011000!$J$20</f>
        <v>0</v>
      </c>
      <c r="T10" s="2">
        <f>Summary40011000!$J$21</f>
        <v>0</v>
      </c>
      <c r="U10" s="2">
        <f>Summary40011000!$J$22</f>
        <v>0</v>
      </c>
      <c r="V10" s="2">
        <f>Summary40011000!$J$23</f>
        <v>0</v>
      </c>
      <c r="W10" s="2">
        <f>Summary40011000!$J$24</f>
        <v>0</v>
      </c>
      <c r="X10" s="2">
        <f>Summary40011000!$J$25</f>
        <v>0</v>
      </c>
      <c r="Y10" s="2">
        <f>Summary40011000!$J$26</f>
        <v>0</v>
      </c>
      <c r="Z10" s="2">
        <f>Summary40011000!$J$27</f>
        <v>0</v>
      </c>
    </row>
    <row r="11" spans="1:26" x14ac:dyDescent="0.25">
      <c r="A11" t="str">
        <f>Summary40011000!$K$2</f>
        <v>Brazil</v>
      </c>
      <c r="B11" s="2">
        <f>Summary40011000!$K$3</f>
        <v>0</v>
      </c>
      <c r="C11" s="2">
        <f>Summary40011000!$K$4</f>
        <v>0</v>
      </c>
      <c r="D11" s="2">
        <f>Summary40011000!$K$5</f>
        <v>0</v>
      </c>
      <c r="E11" s="2">
        <f>Summary40011000!$K$6</f>
        <v>0</v>
      </c>
      <c r="F11" s="2">
        <f>Summary40011000!$K$7</f>
        <v>0</v>
      </c>
      <c r="G11" s="2">
        <f>Summary40011000!$K$8</f>
        <v>0</v>
      </c>
      <c r="H11" s="2">
        <f>Summary40011000!$K$9</f>
        <v>3.1811939996221478E-2</v>
      </c>
      <c r="I11" s="2">
        <f>Summary40011000!$K$10</f>
        <v>0</v>
      </c>
      <c r="J11" s="2">
        <f>Summary40011000!$K$11</f>
        <v>0.63717214469109917</v>
      </c>
      <c r="K11" s="2">
        <f>Summary40011000!$K$12</f>
        <v>0.24127232378238017</v>
      </c>
      <c r="L11" s="2">
        <f>Summary40011000!$K$13</f>
        <v>0.86024</v>
      </c>
      <c r="M11" s="2">
        <f>Summary40011000!$K$14</f>
        <v>1.8454299999999999</v>
      </c>
      <c r="N11" s="2">
        <f>Summary40011000!$K$15</f>
        <v>1.7387999999999999</v>
      </c>
      <c r="O11" s="2">
        <f>Summary40011000!$K$16</f>
        <v>1.41611</v>
      </c>
      <c r="P11" s="2">
        <f>Summary40011000!$K$17</f>
        <v>2.1259999999999999</v>
      </c>
      <c r="Q11" s="2">
        <f>Summary40011000!$K$18</f>
        <v>1.24359</v>
      </c>
      <c r="R11" s="2">
        <f>Summary40011000!$K$19</f>
        <v>2.5770499999999998</v>
      </c>
      <c r="S11" s="2">
        <f>Summary40011000!$K$20</f>
        <v>2.5465499999999999</v>
      </c>
      <c r="T11" s="2">
        <f>Summary40011000!$K$21</f>
        <v>2.5978699999999999</v>
      </c>
      <c r="U11" s="2">
        <f>Summary40011000!$K$22</f>
        <v>5.2539799999999994</v>
      </c>
      <c r="V11" s="2">
        <f>Summary40011000!$K$23</f>
        <v>7.6337199999999994</v>
      </c>
      <c r="W11" s="2">
        <f>Summary40011000!$K$24</f>
        <v>4.8461999999999996</v>
      </c>
      <c r="X11" s="2">
        <f>Summary40011000!$K$25</f>
        <v>5.9755115789473692</v>
      </c>
      <c r="Y11" s="2">
        <f>Summary40011000!$K$26</f>
        <v>9.210799999999999</v>
      </c>
      <c r="Z11" s="2">
        <f>Summary40011000!$K$27</f>
        <v>0</v>
      </c>
    </row>
    <row r="12" spans="1:26" x14ac:dyDescent="0.25">
      <c r="A12" t="str">
        <f>Summary40011000!$L$2</f>
        <v>Canada</v>
      </c>
      <c r="B12" s="2">
        <f>Summary40011000!$L$3</f>
        <v>0</v>
      </c>
      <c r="C12" s="2">
        <f>Summary40011000!$L$4</f>
        <v>0</v>
      </c>
      <c r="D12" s="2">
        <f>Summary40011000!$L$5</f>
        <v>0</v>
      </c>
      <c r="E12" s="2">
        <f>Summary40011000!$L$6</f>
        <v>0</v>
      </c>
      <c r="F12" s="2">
        <f>Summary40011000!$L$7</f>
        <v>0</v>
      </c>
      <c r="G12" s="2">
        <f>Summary40011000!$L$8</f>
        <v>0</v>
      </c>
      <c r="H12" s="2">
        <f>Summary40011000!$L$9</f>
        <v>0</v>
      </c>
      <c r="I12" s="2">
        <f>Summary40011000!$L$10</f>
        <v>6.8642974398420986E-2</v>
      </c>
      <c r="J12" s="2">
        <f>Summary40011000!$L$11</f>
        <v>1.7380785852797782</v>
      </c>
      <c r="K12" s="2">
        <f>Summary40011000!$L$12</f>
        <v>0.59765502667785397</v>
      </c>
      <c r="L12" s="2">
        <f>Summary40011000!$L$13</f>
        <v>0.49919999999999998</v>
      </c>
      <c r="M12" s="2">
        <f>Summary40011000!$L$14</f>
        <v>0.38555999999999996</v>
      </c>
      <c r="N12" s="2">
        <f>Summary40011000!$L$15</f>
        <v>0.98770999999999998</v>
      </c>
      <c r="O12" s="2">
        <f>Summary40011000!$L$16</f>
        <v>0.58399999999999996</v>
      </c>
      <c r="P12" s="2">
        <f>Summary40011000!$L$17</f>
        <v>0.67899999999999994</v>
      </c>
      <c r="Q12" s="2">
        <f>Summary40011000!$L$18</f>
        <v>0.36375999999999997</v>
      </c>
      <c r="R12" s="2">
        <f>Summary40011000!$L$19</f>
        <v>0</v>
      </c>
      <c r="S12" s="2">
        <f>Summary40011000!$L$20</f>
        <v>0</v>
      </c>
      <c r="T12" s="2">
        <f>Summary40011000!$L$21</f>
        <v>0</v>
      </c>
      <c r="U12" s="2">
        <f>Summary40011000!$L$22</f>
        <v>4.2999999999999997E-2</v>
      </c>
      <c r="V12" s="2">
        <f>Summary40011000!$L$23</f>
        <v>0.02</v>
      </c>
      <c r="W12" s="2">
        <f>Summary40011000!$L$24</f>
        <v>0.3</v>
      </c>
      <c r="X12" s="2">
        <f>Summary40011000!$L$25</f>
        <v>1.1071968421052631</v>
      </c>
      <c r="Y12" s="2">
        <f>Summary40011000!$L$26</f>
        <v>0.501</v>
      </c>
      <c r="Z12" s="2">
        <f>Summary40011000!$L$27</f>
        <v>0</v>
      </c>
    </row>
    <row r="13" spans="1:26" x14ac:dyDescent="0.25">
      <c r="A13" t="str">
        <f>Summary40011000!$M$2</f>
        <v>Egypt</v>
      </c>
      <c r="B13" s="2">
        <f>Summary40011000!$M$3</f>
        <v>0</v>
      </c>
      <c r="C13" s="2">
        <f>Summary40011000!$M$4</f>
        <v>0</v>
      </c>
      <c r="D13" s="2">
        <f>Summary40011000!$M$5</f>
        <v>0</v>
      </c>
      <c r="E13" s="2">
        <f>Summary40011000!$M$6</f>
        <v>0</v>
      </c>
      <c r="F13" s="2">
        <f>Summary40011000!$M$7</f>
        <v>0</v>
      </c>
      <c r="G13" s="2">
        <f>Summary40011000!$M$8</f>
        <v>0</v>
      </c>
      <c r="H13" s="2">
        <f>Summary40011000!$M$9</f>
        <v>0</v>
      </c>
      <c r="I13" s="2">
        <f>Summary40011000!$M$10</f>
        <v>0</v>
      </c>
      <c r="J13" s="2">
        <f>Summary40011000!$M$11</f>
        <v>0</v>
      </c>
      <c r="K13" s="2">
        <f>Summary40011000!$M$12</f>
        <v>0</v>
      </c>
      <c r="L13" s="2">
        <f>Summary40011000!$M$13</f>
        <v>0</v>
      </c>
      <c r="M13" s="2">
        <f>Summary40011000!$M$14</f>
        <v>3.2799999999999996E-2</v>
      </c>
      <c r="N13" s="2">
        <f>Summary40011000!$M$15</f>
        <v>6.1199999999999997E-2</v>
      </c>
      <c r="O13" s="2">
        <f>Summary40011000!$M$16</f>
        <v>0.22402</v>
      </c>
      <c r="P13" s="2">
        <f>Summary40011000!$M$17</f>
        <v>0.66899999999999993</v>
      </c>
      <c r="Q13" s="2">
        <f>Summary40011000!$M$18</f>
        <v>0.71479999999999999</v>
      </c>
      <c r="R13" s="2">
        <f>Summary40011000!$M$19</f>
        <v>2.01206</v>
      </c>
      <c r="S13" s="2">
        <f>Summary40011000!$M$20</f>
        <v>3.5827399999999998</v>
      </c>
      <c r="T13" s="2">
        <f>Summary40011000!$M$21</f>
        <v>3.1063399999999999</v>
      </c>
      <c r="U13" s="2">
        <f>Summary40011000!$M$22</f>
        <v>3.00319</v>
      </c>
      <c r="V13" s="2">
        <f>Summary40011000!$M$23</f>
        <v>2.3243999999999998</v>
      </c>
      <c r="W13" s="2">
        <f>Summary40011000!$M$24</f>
        <v>2.7830999999999997</v>
      </c>
      <c r="X13" s="2">
        <f>Summary40011000!$M$25</f>
        <v>2.7135673684210526</v>
      </c>
      <c r="Y13" s="2">
        <f>Summary40011000!$M$26</f>
        <v>2.84457</v>
      </c>
      <c r="Z13" s="2">
        <f>Summary40011000!$M$27</f>
        <v>0</v>
      </c>
    </row>
    <row r="14" spans="1:26" x14ac:dyDescent="0.25">
      <c r="A14" t="str">
        <f>Summary40011000!$N$2</f>
        <v>India</v>
      </c>
      <c r="B14" s="2">
        <f>Summary40011000!$N$3</f>
        <v>0</v>
      </c>
      <c r="C14" s="2">
        <f>Summary40011000!$N$4</f>
        <v>0</v>
      </c>
      <c r="D14" s="2">
        <f>Summary40011000!$N$5</f>
        <v>0</v>
      </c>
      <c r="E14" s="2">
        <f>Summary40011000!$N$6</f>
        <v>0</v>
      </c>
      <c r="F14" s="2">
        <f>Summary40011000!$N$7</f>
        <v>0</v>
      </c>
      <c r="G14" s="2">
        <f>Summary40011000!$N$8</f>
        <v>0</v>
      </c>
      <c r="H14" s="2">
        <f>Summary40011000!$N$9</f>
        <v>0</v>
      </c>
      <c r="I14" s="2">
        <f>Summary40011000!$N$10</f>
        <v>0</v>
      </c>
      <c r="J14" s="2">
        <f>Summary40011000!$N$11</f>
        <v>0.62092100530037719</v>
      </c>
      <c r="K14" s="2">
        <f>Summary40011000!$N$12</f>
        <v>1.5748559075747122</v>
      </c>
      <c r="L14" s="2">
        <f>Summary40011000!$N$13</f>
        <v>0.34832999999999997</v>
      </c>
      <c r="M14" s="2">
        <f>Summary40011000!$N$14</f>
        <v>1.9203999999999999</v>
      </c>
      <c r="N14" s="2">
        <f>Summary40011000!$N$15</f>
        <v>0.72654999999999992</v>
      </c>
      <c r="O14" s="2">
        <f>Summary40011000!$N$16</f>
        <v>1.249215</v>
      </c>
      <c r="P14" s="2">
        <f>Summary40011000!$N$17</f>
        <v>0.48499999999999999</v>
      </c>
      <c r="Q14" s="2">
        <f>Summary40011000!$N$18</f>
        <v>1.36046</v>
      </c>
      <c r="R14" s="2">
        <f>Summary40011000!$N$19</f>
        <v>0.36857000000000001</v>
      </c>
      <c r="S14" s="2">
        <f>Summary40011000!$N$20</f>
        <v>1.2411299999999998</v>
      </c>
      <c r="T14" s="2">
        <f>Summary40011000!$N$21</f>
        <v>3.4960899999999997</v>
      </c>
      <c r="U14" s="2">
        <f>Summary40011000!$N$22</f>
        <v>1.7410749999999999</v>
      </c>
      <c r="V14" s="2">
        <f>Summary40011000!$N$23</f>
        <v>1.2416</v>
      </c>
      <c r="W14" s="2">
        <f>Summary40011000!$N$24</f>
        <v>1.4499</v>
      </c>
      <c r="X14" s="2">
        <f>Summary40011000!$N$25</f>
        <v>2.7718378947368421</v>
      </c>
      <c r="Y14" s="2">
        <f>Summary40011000!$N$26</f>
        <v>3.9022799999999997</v>
      </c>
      <c r="Z14" s="2">
        <f>Summary40011000!$N$27</f>
        <v>0</v>
      </c>
    </row>
    <row r="15" spans="1:26" x14ac:dyDescent="0.25">
      <c r="A15" t="str">
        <f>Summary40011000!$O$2</f>
        <v>Indonesia</v>
      </c>
      <c r="B15" s="2">
        <f>Summary40011000!$O$3</f>
        <v>0</v>
      </c>
      <c r="C15" s="2">
        <f>Summary40011000!$O$4</f>
        <v>0</v>
      </c>
      <c r="D15" s="2">
        <f>Summary40011000!$O$5</f>
        <v>0</v>
      </c>
      <c r="E15" s="2">
        <f>Summary40011000!$O$6</f>
        <v>0</v>
      </c>
      <c r="F15" s="2">
        <f>Summary40011000!$O$7</f>
        <v>0</v>
      </c>
      <c r="G15" s="2">
        <f>Summary40011000!$O$8</f>
        <v>0</v>
      </c>
      <c r="H15" s="2">
        <f>Summary40011000!$O$9</f>
        <v>0.32758166992957832</v>
      </c>
      <c r="I15" s="2">
        <f>Summary40011000!$O$10</f>
        <v>0</v>
      </c>
      <c r="J15" s="2">
        <f>Summary40011000!$O$11</f>
        <v>3.6579434166647182</v>
      </c>
      <c r="K15" s="2">
        <f>Summary40011000!$O$12</f>
        <v>1.3253750217517439</v>
      </c>
      <c r="L15" s="2">
        <f>Summary40011000!$O$13</f>
        <v>0.98991999999999991</v>
      </c>
      <c r="M15" s="2">
        <f>Summary40011000!$O$14</f>
        <v>4.57064</v>
      </c>
      <c r="N15" s="2">
        <f>Summary40011000!$O$15</f>
        <v>2.2426999999999997</v>
      </c>
      <c r="O15" s="2">
        <f>Summary40011000!$O$16</f>
        <v>3.6395299999999997</v>
      </c>
      <c r="P15" s="2">
        <f>Summary40011000!$O$17</f>
        <v>5.1859999999999999</v>
      </c>
      <c r="Q15" s="2">
        <f>Summary40011000!$O$18</f>
        <v>4.9725999999999999</v>
      </c>
      <c r="R15" s="2">
        <f>Summary40011000!$O$19</f>
        <v>5.4234799999999996</v>
      </c>
      <c r="S15" s="2">
        <f>Summary40011000!$O$20</f>
        <v>4.2370299999999999</v>
      </c>
      <c r="T15" s="2">
        <f>Summary40011000!$O$21</f>
        <v>4.9224999999999994</v>
      </c>
      <c r="U15" s="2">
        <f>Summary40011000!$O$22</f>
        <v>5.22</v>
      </c>
      <c r="V15" s="2">
        <f>Summary40011000!$O$23</f>
        <v>4.7699999999999996</v>
      </c>
      <c r="W15" s="2">
        <f>Summary40011000!$O$24</f>
        <v>4.8014999999999999</v>
      </c>
      <c r="X15" s="2">
        <f>Summary40011000!$O$25</f>
        <v>4.9542799999999998</v>
      </c>
      <c r="Y15" s="2">
        <f>Summary40011000!$O$26</f>
        <v>5.12</v>
      </c>
      <c r="Z15" s="2">
        <f>Summary40011000!$O$27</f>
        <v>0</v>
      </c>
    </row>
    <row r="16" spans="1:26" x14ac:dyDescent="0.25">
      <c r="A16" t="str">
        <f>Summary40011000!$P$2</f>
        <v>Iran</v>
      </c>
      <c r="B16" s="2">
        <f>Summary40011000!$P$3</f>
        <v>0</v>
      </c>
      <c r="C16" s="2">
        <f>Summary40011000!$P$4</f>
        <v>0</v>
      </c>
      <c r="D16" s="2">
        <f>Summary40011000!$P$5</f>
        <v>0</v>
      </c>
      <c r="E16" s="2">
        <f>Summary40011000!$P$6</f>
        <v>0</v>
      </c>
      <c r="F16" s="2">
        <f>Summary40011000!$P$7</f>
        <v>0</v>
      </c>
      <c r="G16" s="2">
        <f>Summary40011000!$P$8</f>
        <v>0</v>
      </c>
      <c r="H16" s="2">
        <f>Summary40011000!$P$9</f>
        <v>0</v>
      </c>
      <c r="I16" s="2">
        <f>Summary40011000!$P$10</f>
        <v>0</v>
      </c>
      <c r="J16" s="2">
        <f>Summary40011000!$P$11</f>
        <v>0</v>
      </c>
      <c r="K16" s="2">
        <f>Summary40011000!$P$12</f>
        <v>0</v>
      </c>
      <c r="L16" s="2">
        <f>Summary40011000!$P$13</f>
        <v>0</v>
      </c>
      <c r="M16" s="2">
        <f>Summary40011000!$P$14</f>
        <v>0.83213999999999999</v>
      </c>
      <c r="N16" s="2">
        <f>Summary40011000!$P$15</f>
        <v>0.56996000000000002</v>
      </c>
      <c r="O16" s="2">
        <f>Summary40011000!$P$16</f>
        <v>6.0479999999999999E-2</v>
      </c>
      <c r="P16" s="2">
        <f>Summary40011000!$P$17</f>
        <v>0</v>
      </c>
      <c r="Q16" s="2">
        <f>Summary40011000!$P$18</f>
        <v>0</v>
      </c>
      <c r="R16" s="2">
        <f>Summary40011000!$P$19</f>
        <v>0</v>
      </c>
      <c r="S16" s="2">
        <f>Summary40011000!$P$20</f>
        <v>0</v>
      </c>
      <c r="T16" s="2">
        <f>Summary40011000!$P$21</f>
        <v>0</v>
      </c>
      <c r="U16" s="2">
        <f>Summary40011000!$P$22</f>
        <v>0</v>
      </c>
      <c r="V16" s="2">
        <f>Summary40011000!$P$23</f>
        <v>0</v>
      </c>
      <c r="W16" s="2">
        <f>Summary40011000!$P$24</f>
        <v>0</v>
      </c>
      <c r="X16" s="2">
        <f>Summary40011000!$P$25</f>
        <v>0</v>
      </c>
      <c r="Y16" s="2">
        <f>Summary40011000!$P$26</f>
        <v>0</v>
      </c>
      <c r="Z16" s="2">
        <f>Summary40011000!$P$27</f>
        <v>0</v>
      </c>
    </row>
    <row r="17" spans="1:26" x14ac:dyDescent="0.25">
      <c r="A17" t="str">
        <f>Summary40011000!$Q$2</f>
        <v>Iraq</v>
      </c>
      <c r="B17" s="2">
        <f>Summary40011000!$Q$3</f>
        <v>0</v>
      </c>
      <c r="C17" s="2">
        <f>Summary40011000!$Q$4</f>
        <v>0</v>
      </c>
      <c r="D17" s="2">
        <f>Summary40011000!$Q$5</f>
        <v>0</v>
      </c>
      <c r="E17" s="2">
        <f>Summary40011000!$Q$6</f>
        <v>0</v>
      </c>
      <c r="F17" s="2">
        <f>Summary40011000!$Q$7</f>
        <v>0</v>
      </c>
      <c r="G17" s="2">
        <f>Summary40011000!$Q$8</f>
        <v>0</v>
      </c>
      <c r="H17" s="2">
        <f>Summary40011000!$Q$9</f>
        <v>0</v>
      </c>
      <c r="I17" s="2">
        <f>Summary40011000!$Q$10</f>
        <v>0</v>
      </c>
      <c r="J17" s="2">
        <f>Summary40011000!$Q$11</f>
        <v>0</v>
      </c>
      <c r="K17" s="2">
        <f>Summary40011000!$Q$12</f>
        <v>0</v>
      </c>
      <c r="L17" s="2">
        <f>Summary40011000!$Q$13</f>
        <v>0</v>
      </c>
      <c r="M17" s="2">
        <f>Summary40011000!$Q$14</f>
        <v>0</v>
      </c>
      <c r="N17" s="2">
        <f>Summary40011000!$Q$15</f>
        <v>0</v>
      </c>
      <c r="O17" s="2">
        <f>Summary40011000!$Q$16</f>
        <v>0</v>
      </c>
      <c r="P17" s="2">
        <f>Summary40011000!$Q$17</f>
        <v>0</v>
      </c>
      <c r="Q17" s="2">
        <f>Summary40011000!$Q$18</f>
        <v>0</v>
      </c>
      <c r="R17" s="2">
        <f>Summary40011000!$Q$19</f>
        <v>0</v>
      </c>
      <c r="S17" s="2">
        <f>Summary40011000!$Q$20</f>
        <v>0</v>
      </c>
      <c r="T17" s="2">
        <f>Summary40011000!$Q$21</f>
        <v>0</v>
      </c>
      <c r="U17" s="2">
        <f>Summary40011000!$Q$22</f>
        <v>0</v>
      </c>
      <c r="V17" s="2">
        <f>Summary40011000!$Q$23</f>
        <v>0</v>
      </c>
      <c r="W17" s="2">
        <f>Summary40011000!$Q$24</f>
        <v>0</v>
      </c>
      <c r="X17" s="2">
        <f>Summary40011000!$Q$25</f>
        <v>4.5281052631578944E-2</v>
      </c>
      <c r="Y17" s="2">
        <f>Summary40011000!$Q$26</f>
        <v>0</v>
      </c>
      <c r="Z17" s="2">
        <f>Summary40011000!$Q$27</f>
        <v>0</v>
      </c>
    </row>
    <row r="18" spans="1:26" x14ac:dyDescent="0.25">
      <c r="A18" t="str">
        <f>Summary40011000!$R$2</f>
        <v>Israel</v>
      </c>
      <c r="B18" s="2">
        <f>Summary40011000!$R$3</f>
        <v>0</v>
      </c>
      <c r="C18" s="2">
        <f>Summary40011000!$R$4</f>
        <v>0</v>
      </c>
      <c r="D18" s="2">
        <f>Summary40011000!$R$5</f>
        <v>0</v>
      </c>
      <c r="E18" s="2">
        <f>Summary40011000!$R$6</f>
        <v>0</v>
      </c>
      <c r="F18" s="2">
        <f>Summary40011000!$R$7</f>
        <v>0</v>
      </c>
      <c r="G18" s="2">
        <f>Summary40011000!$R$8</f>
        <v>0</v>
      </c>
      <c r="H18" s="2">
        <f>Summary40011000!$R$9</f>
        <v>0</v>
      </c>
      <c r="I18" s="2">
        <f>Summary40011000!$R$10</f>
        <v>0</v>
      </c>
      <c r="J18" s="2">
        <f>Summary40011000!$R$11</f>
        <v>0</v>
      </c>
      <c r="K18" s="2">
        <f>Summary40011000!$R$12</f>
        <v>3.4762801062628669E-2</v>
      </c>
      <c r="L18" s="2">
        <f>Summary40011000!$R$13</f>
        <v>2.0159999999999997E-2</v>
      </c>
      <c r="M18" s="2">
        <f>Summary40011000!$R$14</f>
        <v>0</v>
      </c>
      <c r="N18" s="2">
        <f>Summary40011000!$R$15</f>
        <v>0</v>
      </c>
      <c r="O18" s="2">
        <f>Summary40011000!$R$16</f>
        <v>0.28223999999999999</v>
      </c>
      <c r="P18" s="2">
        <f>Summary40011000!$R$17</f>
        <v>8.1000000000000003E-2</v>
      </c>
      <c r="Q18" s="2">
        <f>Summary40011000!$R$18</f>
        <v>0</v>
      </c>
      <c r="R18" s="2">
        <f>Summary40011000!$R$19</f>
        <v>1.435E-2</v>
      </c>
      <c r="S18" s="2">
        <f>Summary40011000!$R$20</f>
        <v>2.665E-2</v>
      </c>
      <c r="T18" s="2">
        <f>Summary40011000!$R$21</f>
        <v>1.435E-2</v>
      </c>
      <c r="U18" s="2">
        <f>Summary40011000!$R$22</f>
        <v>1.6399999999999998E-2</v>
      </c>
      <c r="V18" s="2">
        <f>Summary40011000!$R$23</f>
        <v>1.6399999999999998E-2</v>
      </c>
      <c r="W18" s="2">
        <f>Summary40011000!$R$24</f>
        <v>3.2799999999999996E-2</v>
      </c>
      <c r="X18" s="2">
        <f>Summary40011000!$R$25</f>
        <v>3.8012631578947374E-2</v>
      </c>
      <c r="Y18" s="2">
        <f>Summary40011000!$R$26</f>
        <v>4.7559999999999998E-2</v>
      </c>
      <c r="Z18" s="2">
        <f>Summary40011000!$R$27</f>
        <v>0</v>
      </c>
    </row>
    <row r="19" spans="1:26" x14ac:dyDescent="0.25">
      <c r="A19" t="str">
        <f>Summary40011000!$S$2</f>
        <v>Japan</v>
      </c>
      <c r="B19" s="2">
        <f>Summary40011000!$S$3</f>
        <v>0</v>
      </c>
      <c r="C19" s="2">
        <f>Summary40011000!$S$4</f>
        <v>0</v>
      </c>
      <c r="D19" s="2">
        <f>Summary40011000!$S$5</f>
        <v>0</v>
      </c>
      <c r="E19" s="2">
        <f>Summary40011000!$S$6</f>
        <v>0</v>
      </c>
      <c r="F19" s="2">
        <f>Summary40011000!$S$7</f>
        <v>0</v>
      </c>
      <c r="G19" s="2">
        <f>Summary40011000!$S$8</f>
        <v>6.9435362988176402E-2</v>
      </c>
      <c r="H19" s="2">
        <f>Summary40011000!$S$9</f>
        <v>0.66570048805118232</v>
      </c>
      <c r="I19" s="2">
        <f>Summary40011000!$S$10</f>
        <v>0.59096926827154883</v>
      </c>
      <c r="J19" s="2">
        <f>Summary40011000!$S$11</f>
        <v>8.3893301652958812</v>
      </c>
      <c r="K19" s="2">
        <f>Summary40011000!$S$12</f>
        <v>0.89731541303982321</v>
      </c>
      <c r="L19" s="2">
        <f>Summary40011000!$S$13</f>
        <v>0.57119999999999993</v>
      </c>
      <c r="M19" s="2">
        <f>Summary40011000!$S$14</f>
        <v>1.64029</v>
      </c>
      <c r="N19" s="2">
        <f>Summary40011000!$S$15</f>
        <v>6.1901899999999994</v>
      </c>
      <c r="O19" s="2">
        <f>Summary40011000!$S$16</f>
        <v>5.4007869999999993</v>
      </c>
      <c r="P19" s="2">
        <f>Summary40011000!$S$17</f>
        <v>6.0919999999999996</v>
      </c>
      <c r="Q19" s="2">
        <f>Summary40011000!$S$18</f>
        <v>4.1087999999999996</v>
      </c>
      <c r="R19" s="2">
        <f>Summary40011000!$S$19</f>
        <v>1.2049999999999999E-3</v>
      </c>
      <c r="S19" s="2">
        <f>Summary40011000!$S$20</f>
        <v>0</v>
      </c>
      <c r="T19" s="2">
        <f>Summary40011000!$S$21</f>
        <v>1E-3</v>
      </c>
      <c r="U19" s="2">
        <f>Summary40011000!$S$22</f>
        <v>0</v>
      </c>
      <c r="V19" s="2">
        <f>Summary40011000!$S$23</f>
        <v>0</v>
      </c>
      <c r="W19" s="2">
        <f>Summary40011000!$S$24</f>
        <v>4.0999999999999995E-3</v>
      </c>
      <c r="X19" s="2">
        <f>Summary40011000!$S$25</f>
        <v>2.303157894736842E-3</v>
      </c>
      <c r="Y19" s="2">
        <f>Summary40011000!$S$26</f>
        <v>4.7910000000000001E-2</v>
      </c>
      <c r="Z19" s="2">
        <f>Summary40011000!$S$27</f>
        <v>0</v>
      </c>
    </row>
    <row r="20" spans="1:26" x14ac:dyDescent="0.25">
      <c r="A20" t="str">
        <f>Summary40011000!$T$2</f>
        <v>Korea, South</v>
      </c>
      <c r="B20" s="2">
        <f>Summary40011000!$T$3</f>
        <v>0</v>
      </c>
      <c r="C20" s="2">
        <f>Summary40011000!$T$4</f>
        <v>0</v>
      </c>
      <c r="D20" s="2">
        <f>Summary40011000!$T$5</f>
        <v>0</v>
      </c>
      <c r="E20" s="2">
        <f>Summary40011000!$T$6</f>
        <v>0</v>
      </c>
      <c r="F20" s="2">
        <f>Summary40011000!$T$7</f>
        <v>0.23877759765051637</v>
      </c>
      <c r="G20" s="2">
        <f>Summary40011000!$T$8</f>
        <v>1.2200559230667067</v>
      </c>
      <c r="H20" s="2">
        <f>Summary40011000!$T$9</f>
        <v>0.9169361010045346</v>
      </c>
      <c r="I20" s="2">
        <f>Summary40011000!$T$10</f>
        <v>1.2232322786779277</v>
      </c>
      <c r="J20" s="2">
        <f>Summary40011000!$T$11</f>
        <v>15.147337771459309</v>
      </c>
      <c r="K20" s="2">
        <f>Summary40011000!$T$12</f>
        <v>3.817457136747044</v>
      </c>
      <c r="L20" s="2">
        <f>Summary40011000!$T$13</f>
        <v>4.5655799999999997</v>
      </c>
      <c r="M20" s="2">
        <f>Summary40011000!$T$14</f>
        <v>7.8192299999999992</v>
      </c>
      <c r="N20" s="2">
        <f>Summary40011000!$T$15</f>
        <v>10.221599999999999</v>
      </c>
      <c r="O20" s="2">
        <f>Summary40011000!$T$16</f>
        <v>13.76121</v>
      </c>
      <c r="P20" s="2">
        <f>Summary40011000!$T$17</f>
        <v>16.733999999999998</v>
      </c>
      <c r="Q20" s="2">
        <f>Summary40011000!$T$18</f>
        <v>13.797139999999999</v>
      </c>
      <c r="R20" s="2">
        <f>Summary40011000!$T$19</f>
        <v>8.6443999999999992</v>
      </c>
      <c r="S20" s="2">
        <f>Summary40011000!$T$20</f>
        <v>7.7176199999999993</v>
      </c>
      <c r="T20" s="2">
        <f>Summary40011000!$T$21</f>
        <v>3.9337999999999997</v>
      </c>
      <c r="U20" s="2">
        <f>Summary40011000!$T$22</f>
        <v>1.99305</v>
      </c>
      <c r="V20" s="2">
        <f>Summary40011000!$T$23</f>
        <v>1.38493</v>
      </c>
      <c r="W20" s="2">
        <f>Summary40011000!$T$24</f>
        <v>1.3419999999999999</v>
      </c>
      <c r="X20" s="2">
        <f>Summary40011000!$T$25</f>
        <v>0.64316947368421051</v>
      </c>
      <c r="Y20" s="2">
        <f>Summary40011000!$T$26</f>
        <v>0.73549999999999993</v>
      </c>
      <c r="Z20" s="2">
        <f>Summary40011000!$T$27</f>
        <v>0</v>
      </c>
    </row>
    <row r="21" spans="1:26" x14ac:dyDescent="0.25">
      <c r="A21" t="str">
        <f>Summary40011000!$U$2</f>
        <v>Laos</v>
      </c>
      <c r="B21" s="2">
        <f>Summary40011000!$U$3</f>
        <v>0</v>
      </c>
      <c r="C21" s="2">
        <f>Summary40011000!$U$4</f>
        <v>0</v>
      </c>
      <c r="D21" s="2">
        <f>Summary40011000!$U$5</f>
        <v>0</v>
      </c>
      <c r="E21" s="2">
        <f>Summary40011000!$U$6</f>
        <v>0</v>
      </c>
      <c r="F21" s="2">
        <f>Summary40011000!$U$7</f>
        <v>0</v>
      </c>
      <c r="G21" s="2">
        <f>Summary40011000!$U$8</f>
        <v>0</v>
      </c>
      <c r="H21" s="2">
        <f>Summary40011000!$U$9</f>
        <v>0</v>
      </c>
      <c r="I21" s="2">
        <f>Summary40011000!$U$10</f>
        <v>0</v>
      </c>
      <c r="J21" s="2">
        <f>Summary40011000!$U$11</f>
        <v>0</v>
      </c>
      <c r="K21" s="2">
        <f>Summary40011000!$U$12</f>
        <v>0</v>
      </c>
      <c r="L21" s="2">
        <f>Summary40011000!$U$13</f>
        <v>0</v>
      </c>
      <c r="M21" s="2">
        <f>Summary40011000!$U$14</f>
        <v>0</v>
      </c>
      <c r="N21" s="2">
        <f>Summary40011000!$U$15</f>
        <v>0</v>
      </c>
      <c r="O21" s="2">
        <f>Summary40011000!$U$16</f>
        <v>0</v>
      </c>
      <c r="P21" s="2">
        <f>Summary40011000!$U$17</f>
        <v>0</v>
      </c>
      <c r="Q21" s="2">
        <f>Summary40011000!$U$18</f>
        <v>2E-3</v>
      </c>
      <c r="R21" s="2">
        <f>Summary40011000!$U$19</f>
        <v>2E-3</v>
      </c>
      <c r="S21" s="2">
        <f>Summary40011000!$U$20</f>
        <v>2E-3</v>
      </c>
      <c r="T21" s="2">
        <f>Summary40011000!$U$21</f>
        <v>4.4999999999999997E-3</v>
      </c>
      <c r="U21" s="2">
        <f>Summary40011000!$U$22</f>
        <v>0</v>
      </c>
      <c r="V21" s="2">
        <f>Summary40011000!$U$23</f>
        <v>0</v>
      </c>
      <c r="W21" s="2">
        <f>Summary40011000!$U$24</f>
        <v>0</v>
      </c>
      <c r="X21" s="2">
        <f>Summary40011000!$U$25</f>
        <v>0</v>
      </c>
      <c r="Y21" s="2">
        <f>Summary40011000!$U$26</f>
        <v>0</v>
      </c>
      <c r="Z21" s="2">
        <f>Summary40011000!$U$27</f>
        <v>0</v>
      </c>
    </row>
    <row r="22" spans="1:26" x14ac:dyDescent="0.25">
      <c r="A22" t="str">
        <f>Summary40011000!$V$2</f>
        <v>Malaysia</v>
      </c>
      <c r="B22" s="2">
        <f>Summary40011000!$V$3</f>
        <v>0</v>
      </c>
      <c r="C22" s="2">
        <f>Summary40011000!$V$4</f>
        <v>0</v>
      </c>
      <c r="D22" s="2">
        <f>Summary40011000!$V$5</f>
        <v>0</v>
      </c>
      <c r="E22" s="2">
        <f>Summary40011000!$V$6</f>
        <v>0</v>
      </c>
      <c r="F22" s="2">
        <f>Summary40011000!$V$7</f>
        <v>0.3599483188463008</v>
      </c>
      <c r="G22" s="2">
        <f>Summary40011000!$V$8</f>
        <v>0.17365084934363181</v>
      </c>
      <c r="H22" s="2">
        <f>Summary40011000!$V$9</f>
        <v>0.93462610895411413</v>
      </c>
      <c r="I22" s="2">
        <f>Summary40011000!$V$10</f>
        <v>0</v>
      </c>
      <c r="J22" s="2">
        <f>Summary40011000!$V$11</f>
        <v>1.1074385030990503</v>
      </c>
      <c r="K22" s="2">
        <f>Summary40011000!$V$12</f>
        <v>0.33315995596560238</v>
      </c>
      <c r="L22" s="2">
        <f>Summary40011000!$V$13</f>
        <v>1.65509</v>
      </c>
      <c r="M22" s="2">
        <f>Summary40011000!$V$14</f>
        <v>7.0446499999999999</v>
      </c>
      <c r="N22" s="2">
        <f>Summary40011000!$V$15</f>
        <v>5.8123170000000002</v>
      </c>
      <c r="O22" s="2">
        <f>Summary40011000!$V$16</f>
        <v>4.6264399999999997</v>
      </c>
      <c r="P22" s="2">
        <f>Summary40011000!$V$17</f>
        <v>4.3439999999999994</v>
      </c>
      <c r="Q22" s="2">
        <f>Summary40011000!$V$18</f>
        <v>3.1749000000000001</v>
      </c>
      <c r="R22" s="2">
        <f>Summary40011000!$V$19</f>
        <v>1.6008749999999998</v>
      </c>
      <c r="S22" s="2">
        <f>Summary40011000!$V$20</f>
        <v>0</v>
      </c>
      <c r="T22" s="2">
        <f>Summary40011000!$V$21</f>
        <v>0.11119999999999999</v>
      </c>
      <c r="U22" s="2">
        <f>Summary40011000!$V$22</f>
        <v>0.43919999999999998</v>
      </c>
      <c r="V22" s="2">
        <f>Summary40011000!$V$23</f>
        <v>0.126</v>
      </c>
      <c r="W22" s="2">
        <f>Summary40011000!$V$24</f>
        <v>0.52739999999999998</v>
      </c>
      <c r="X22" s="2">
        <f>Summary40011000!$V$25</f>
        <v>1.2977894736842106</v>
      </c>
      <c r="Y22" s="2">
        <f>Summary40011000!$V$26</f>
        <v>2.4434999999999998</v>
      </c>
      <c r="Z22" s="2">
        <f>Summary40011000!$V$27</f>
        <v>0</v>
      </c>
    </row>
    <row r="23" spans="1:26" x14ac:dyDescent="0.25">
      <c r="A23" t="str">
        <f>Summary40011000!$W$2</f>
        <v>Mexico</v>
      </c>
      <c r="B23" s="2">
        <f>Summary40011000!$W$3</f>
        <v>0</v>
      </c>
      <c r="C23" s="2">
        <f>Summary40011000!$W$4</f>
        <v>0</v>
      </c>
      <c r="D23" s="2">
        <f>Summary40011000!$W$5</f>
        <v>0</v>
      </c>
      <c r="E23" s="2">
        <f>Summary40011000!$W$6</f>
        <v>0</v>
      </c>
      <c r="F23" s="2">
        <f>Summary40011000!$W$7</f>
        <v>0</v>
      </c>
      <c r="G23" s="2">
        <f>Summary40011000!$W$8</f>
        <v>0</v>
      </c>
      <c r="H23" s="2">
        <f>Summary40011000!$W$9</f>
        <v>0</v>
      </c>
      <c r="I23" s="2">
        <f>Summary40011000!$W$10</f>
        <v>0</v>
      </c>
      <c r="J23" s="2">
        <f>Summary40011000!$W$11</f>
        <v>7.529466313366126E-2</v>
      </c>
      <c r="K23" s="2">
        <f>Summary40011000!$W$12</f>
        <v>0</v>
      </c>
      <c r="L23" s="2">
        <f>Summary40011000!$W$13</f>
        <v>6.1519999999999998E-2</v>
      </c>
      <c r="M23" s="2">
        <f>Summary40011000!$W$14</f>
        <v>0.32416999999999996</v>
      </c>
      <c r="N23" s="2">
        <f>Summary40011000!$W$15</f>
        <v>0.22175999999999998</v>
      </c>
      <c r="O23" s="2">
        <f>Summary40011000!$W$16</f>
        <v>0.10248</v>
      </c>
      <c r="P23" s="2">
        <f>Summary40011000!$W$17</f>
        <v>0.30299999999999999</v>
      </c>
      <c r="Q23" s="2">
        <f>Summary40011000!$W$18</f>
        <v>8.0159999999999995E-2</v>
      </c>
      <c r="R23" s="2">
        <f>Summary40011000!$W$19</f>
        <v>0.38768399999999997</v>
      </c>
      <c r="S23" s="2">
        <f>Summary40011000!$W$20</f>
        <v>0.23066999999999999</v>
      </c>
      <c r="T23" s="2">
        <f>Summary40011000!$W$21</f>
        <v>8.2119999999999999E-2</v>
      </c>
      <c r="U23" s="2">
        <f>Summary40011000!$W$22</f>
        <v>0.21</v>
      </c>
      <c r="V23" s="2">
        <f>Summary40011000!$W$23</f>
        <v>7.4799999999999991E-2</v>
      </c>
      <c r="W23" s="2">
        <f>Summary40011000!$W$24</f>
        <v>0.4572</v>
      </c>
      <c r="X23" s="2">
        <f>Summary40011000!$W$25</f>
        <v>1.4346021052631579</v>
      </c>
      <c r="Y23" s="2">
        <f>Summary40011000!$W$26</f>
        <v>0.86261999999999994</v>
      </c>
      <c r="Z23" s="2">
        <f>Summary40011000!$W$27</f>
        <v>0</v>
      </c>
    </row>
    <row r="24" spans="1:26" x14ac:dyDescent="0.25">
      <c r="A24" t="str">
        <f>Summary40011000!$X$2</f>
        <v>Pakistan</v>
      </c>
      <c r="B24" s="2">
        <f>Summary40011000!$X$3</f>
        <v>0</v>
      </c>
      <c r="C24" s="2">
        <f>Summary40011000!$X$4</f>
        <v>0</v>
      </c>
      <c r="D24" s="2">
        <f>Summary40011000!$X$5</f>
        <v>0</v>
      </c>
      <c r="E24" s="2">
        <f>Summary40011000!$X$6</f>
        <v>0</v>
      </c>
      <c r="F24" s="2">
        <f>Summary40011000!$X$7</f>
        <v>0</v>
      </c>
      <c r="G24" s="2">
        <f>Summary40011000!$X$8</f>
        <v>0</v>
      </c>
      <c r="H24" s="2">
        <f>Summary40011000!$X$9</f>
        <v>0</v>
      </c>
      <c r="I24" s="2">
        <f>Summary40011000!$X$10</f>
        <v>0</v>
      </c>
      <c r="J24" s="2">
        <f>Summary40011000!$X$11</f>
        <v>3.2137747551026385E-2</v>
      </c>
      <c r="K24" s="2">
        <f>Summary40011000!$X$12</f>
        <v>0.12653808087324112</v>
      </c>
      <c r="L24" s="2">
        <f>Summary40011000!$X$13</f>
        <v>9.9999999999999992E-2</v>
      </c>
      <c r="M24" s="2">
        <f>Summary40011000!$X$14</f>
        <v>0.64500000000000002</v>
      </c>
      <c r="N24" s="2">
        <f>Summary40011000!$X$15</f>
        <v>0.20699999999999999</v>
      </c>
      <c r="O24" s="2">
        <f>Summary40011000!$X$16</f>
        <v>0.29419999999999996</v>
      </c>
      <c r="P24" s="2">
        <f>Summary40011000!$X$17</f>
        <v>3.3000000000000002E-2</v>
      </c>
      <c r="Q24" s="2">
        <f>Summary40011000!$X$18</f>
        <v>0</v>
      </c>
      <c r="R24" s="2">
        <f>Summary40011000!$X$19</f>
        <v>0</v>
      </c>
      <c r="S24" s="2">
        <f>Summary40011000!$X$20</f>
        <v>2.0999999999999998E-2</v>
      </c>
      <c r="T24" s="2">
        <f>Summary40011000!$X$21</f>
        <v>6.5599999999999992E-2</v>
      </c>
      <c r="U24" s="2">
        <f>Summary40011000!$X$22</f>
        <v>6.5435999999999994E-2</v>
      </c>
      <c r="V24" s="2">
        <f>Summary40011000!$X$23</f>
        <v>0.14759999999999998</v>
      </c>
      <c r="W24" s="2">
        <f>Summary40011000!$X$24</f>
        <v>0.5494</v>
      </c>
      <c r="X24" s="2">
        <f>Summary40011000!$X$25</f>
        <v>0.68303368421052624</v>
      </c>
      <c r="Y24" s="2">
        <f>Summary40011000!$X$26</f>
        <v>1.6477999999999999</v>
      </c>
      <c r="Z24" s="2">
        <f>Summary40011000!$X$27</f>
        <v>0</v>
      </c>
    </row>
    <row r="25" spans="1:26" x14ac:dyDescent="0.25">
      <c r="A25" t="str">
        <f>Summary40011000!$Y$2</f>
        <v>Peru</v>
      </c>
      <c r="B25" s="2">
        <f>Summary40011000!$Y$3</f>
        <v>0</v>
      </c>
      <c r="C25" s="2">
        <f>Summary40011000!$Y$4</f>
        <v>0</v>
      </c>
      <c r="D25" s="2">
        <f>Summary40011000!$Y$5</f>
        <v>0</v>
      </c>
      <c r="E25" s="2">
        <f>Summary40011000!$Y$6</f>
        <v>0</v>
      </c>
      <c r="F25" s="2">
        <f>Summary40011000!$Y$7</f>
        <v>0</v>
      </c>
      <c r="G25" s="2">
        <f>Summary40011000!$Y$8</f>
        <v>0</v>
      </c>
      <c r="H25" s="2">
        <f>Summary40011000!$Y$9</f>
        <v>0</v>
      </c>
      <c r="I25" s="2">
        <f>Summary40011000!$Y$10</f>
        <v>0</v>
      </c>
      <c r="J25" s="2">
        <f>Summary40011000!$Y$11</f>
        <v>2.9979006247195641E-2</v>
      </c>
      <c r="K25" s="2">
        <f>Summary40011000!$Y$12</f>
        <v>0.45675049676785395</v>
      </c>
      <c r="L25" s="2">
        <f>Summary40011000!$Y$13</f>
        <v>0.20055999999999999</v>
      </c>
      <c r="M25" s="2">
        <f>Summary40011000!$Y$14</f>
        <v>0.32031999999999999</v>
      </c>
      <c r="N25" s="2">
        <f>Summary40011000!$Y$15</f>
        <v>0.11639999999999999</v>
      </c>
      <c r="O25" s="2">
        <f>Summary40011000!$Y$16</f>
        <v>5.74E-2</v>
      </c>
      <c r="P25" s="2">
        <f>Summary40011000!$Y$17</f>
        <v>6.6000000000000003E-2</v>
      </c>
      <c r="Q25" s="2">
        <f>Summary40011000!$Y$18</f>
        <v>1.6399999999999998E-2</v>
      </c>
      <c r="R25" s="2">
        <f>Summary40011000!$Y$19</f>
        <v>3.2799999999999996E-2</v>
      </c>
      <c r="S25" s="2">
        <f>Summary40011000!$Y$20</f>
        <v>0</v>
      </c>
      <c r="T25" s="2">
        <f>Summary40011000!$Y$21</f>
        <v>3.2799999999999996E-2</v>
      </c>
      <c r="U25" s="2">
        <f>Summary40011000!$Y$22</f>
        <v>6.5599999999999992E-2</v>
      </c>
      <c r="V25" s="2">
        <f>Summary40011000!$Y$23</f>
        <v>4.9200000000000001E-2</v>
      </c>
      <c r="W25" s="2">
        <f>Summary40011000!$Y$24</f>
        <v>5.28E-2</v>
      </c>
      <c r="X25" s="2">
        <f>Summary40011000!$Y$25</f>
        <v>0.13050947368421054</v>
      </c>
      <c r="Y25" s="2">
        <f>Summary40011000!$Y$26</f>
        <v>0.10039999999999999</v>
      </c>
      <c r="Z25" s="2">
        <f>Summary40011000!$Y$27</f>
        <v>0</v>
      </c>
    </row>
    <row r="26" spans="1:26" x14ac:dyDescent="0.25">
      <c r="A26" t="str">
        <f>Summary40011000!$Z$2</f>
        <v>Russian Federation</v>
      </c>
      <c r="B26" s="2">
        <f>Summary40011000!$Z$3</f>
        <v>0</v>
      </c>
      <c r="C26" s="2">
        <f>Summary40011000!$Z$4</f>
        <v>0</v>
      </c>
      <c r="D26" s="2">
        <f>Summary40011000!$Z$5</f>
        <v>0</v>
      </c>
      <c r="E26" s="2">
        <f>Summary40011000!$Z$6</f>
        <v>0</v>
      </c>
      <c r="F26" s="2">
        <f>Summary40011000!$Z$7</f>
        <v>4.454805926315604E-2</v>
      </c>
      <c r="G26" s="2">
        <f>Summary40011000!$Z$8</f>
        <v>0</v>
      </c>
      <c r="H26" s="2">
        <f>Summary40011000!$Z$9</f>
        <v>1.0896443410680545</v>
      </c>
      <c r="I26" s="2">
        <f>Summary40011000!$Z$10</f>
        <v>0</v>
      </c>
      <c r="J26" s="2">
        <f>Summary40011000!$Z$11</f>
        <v>7.9549395798884399</v>
      </c>
      <c r="K26" s="2">
        <f>Summary40011000!$Z$12</f>
        <v>5.7567343152331736</v>
      </c>
      <c r="L26" s="2">
        <f>Summary40011000!$Z$13</f>
        <v>4.95296</v>
      </c>
      <c r="M26" s="2">
        <f>Summary40011000!$Z$14</f>
        <v>6.1749199999999993</v>
      </c>
      <c r="N26" s="2">
        <f>Summary40011000!$Z$15</f>
        <v>3.1525799999999999</v>
      </c>
      <c r="O26" s="2">
        <f>Summary40011000!$Z$16</f>
        <v>2.5945199999999997</v>
      </c>
      <c r="P26" s="2">
        <f>Summary40011000!$Z$17</f>
        <v>2.1559999999999997</v>
      </c>
      <c r="Q26" s="2">
        <f>Summary40011000!$Z$18</f>
        <v>1.5431999999999999</v>
      </c>
      <c r="R26" s="2">
        <f>Summary40011000!$Z$19</f>
        <v>7.5700000000000003E-2</v>
      </c>
      <c r="S26" s="2">
        <f>Summary40011000!$Z$20</f>
        <v>9.7199999999999995E-2</v>
      </c>
      <c r="T26" s="2">
        <f>Summary40011000!$Z$21</f>
        <v>0.44699999999999995</v>
      </c>
      <c r="U26" s="2">
        <f>Summary40011000!$Z$22</f>
        <v>0.51944000000000001</v>
      </c>
      <c r="V26" s="2">
        <f>Summary40011000!$Z$23</f>
        <v>0.23744999999999999</v>
      </c>
      <c r="W26" s="2">
        <f>Summary40011000!$Z$24</f>
        <v>0.42529999999999996</v>
      </c>
      <c r="X26" s="2">
        <f>Summary40011000!$Z$25</f>
        <v>1.3228968421052631</v>
      </c>
      <c r="Y26" s="2">
        <f>Summary40011000!$Z$26</f>
        <v>1.0742499999999999</v>
      </c>
      <c r="Z26" s="2">
        <f>Summary40011000!$Z$27</f>
        <v>0</v>
      </c>
    </row>
    <row r="27" spans="1:26" x14ac:dyDescent="0.25">
      <c r="A27" t="str">
        <f>Summary40011000!$AA$2</f>
        <v>Singapore</v>
      </c>
      <c r="B27" s="2">
        <f>Summary40011000!$AA$3</f>
        <v>0</v>
      </c>
      <c r="C27" s="2">
        <f>Summary40011000!$AA$4</f>
        <v>0</v>
      </c>
      <c r="D27" s="2">
        <f>Summary40011000!$AA$5</f>
        <v>0</v>
      </c>
      <c r="E27" s="2">
        <f>Summary40011000!$AA$6</f>
        <v>0</v>
      </c>
      <c r="F27" s="2">
        <f>Summary40011000!$AA$7</f>
        <v>3.4872220791198547</v>
      </c>
      <c r="G27" s="2">
        <f>Summary40011000!$AA$8</f>
        <v>2.1760347574306298</v>
      </c>
      <c r="H27" s="2">
        <f>Summary40011000!$AA$9</f>
        <v>1.1527094328987992</v>
      </c>
      <c r="I27" s="2">
        <f>Summary40011000!$AA$10</f>
        <v>0</v>
      </c>
      <c r="J27" s="2">
        <f>Summary40011000!$AA$11</f>
        <v>1.8751623455276736</v>
      </c>
      <c r="K27" s="2">
        <f>Summary40011000!$AA$12</f>
        <v>0.33487845877795597</v>
      </c>
      <c r="L27" s="2">
        <f>Summary40011000!$AA$13</f>
        <v>0.14112</v>
      </c>
      <c r="M27" s="2">
        <f>Summary40011000!$AA$14</f>
        <v>0.36287999999999998</v>
      </c>
      <c r="N27" s="2">
        <f>Summary40011000!$AA$15</f>
        <v>0.26375999999999999</v>
      </c>
      <c r="O27" s="2">
        <f>Summary40011000!$AA$16</f>
        <v>2.1319300000000001</v>
      </c>
      <c r="P27" s="2">
        <f>Summary40011000!$AA$17</f>
        <v>0.14099999999999999</v>
      </c>
      <c r="Q27" s="2">
        <f>Summary40011000!$AA$18</f>
        <v>0</v>
      </c>
      <c r="R27" s="2">
        <f>Summary40011000!$AA$19</f>
        <v>0</v>
      </c>
      <c r="S27" s="2">
        <f>Summary40011000!$AA$20</f>
        <v>0</v>
      </c>
      <c r="T27" s="2">
        <f>Summary40011000!$AA$21</f>
        <v>0</v>
      </c>
      <c r="U27" s="2">
        <f>Summary40011000!$AA$22</f>
        <v>0</v>
      </c>
      <c r="V27" s="2">
        <f>Summary40011000!$AA$23</f>
        <v>0</v>
      </c>
      <c r="W27" s="2">
        <f>Summary40011000!$AA$24</f>
        <v>0</v>
      </c>
      <c r="X27" s="2">
        <f>Summary40011000!$AA$25</f>
        <v>0</v>
      </c>
      <c r="Y27" s="2">
        <f>Summary40011000!$AA$26</f>
        <v>0</v>
      </c>
      <c r="Z27" s="2">
        <f>Summary40011000!$AA$27</f>
        <v>0</v>
      </c>
    </row>
    <row r="28" spans="1:26" x14ac:dyDescent="0.25">
      <c r="A28" t="str">
        <f>Summary40011000!$AB$2</f>
        <v>Sri Lanka</v>
      </c>
      <c r="B28" s="2">
        <f>Summary40011000!$AB$3</f>
        <v>0</v>
      </c>
      <c r="C28" s="2">
        <f>Summary40011000!$AB$4</f>
        <v>0</v>
      </c>
      <c r="D28" s="2">
        <f>Summary40011000!$AB$5</f>
        <v>0</v>
      </c>
      <c r="E28" s="2">
        <f>Summary40011000!$AB$6</f>
        <v>0</v>
      </c>
      <c r="F28" s="2">
        <f>Summary40011000!$AB$7</f>
        <v>0</v>
      </c>
      <c r="G28" s="2">
        <f>Summary40011000!$AB$8</f>
        <v>0</v>
      </c>
      <c r="H28" s="2">
        <f>Summary40011000!$AB$9</f>
        <v>0</v>
      </c>
      <c r="I28" s="2">
        <f>Summary40011000!$AB$10</f>
        <v>0</v>
      </c>
      <c r="J28" s="2">
        <f>Summary40011000!$AB$11</f>
        <v>0.32072742993463499</v>
      </c>
      <c r="K28" s="2">
        <f>Summary40011000!$AB$12</f>
        <v>9.6509711094674558E-2</v>
      </c>
      <c r="L28" s="2">
        <f>Summary40011000!$AB$13</f>
        <v>0.58877999999999997</v>
      </c>
      <c r="M28" s="2">
        <f>Summary40011000!$AB$14</f>
        <v>0.42163</v>
      </c>
      <c r="N28" s="2">
        <f>Summary40011000!$AB$15</f>
        <v>0.02</v>
      </c>
      <c r="O28" s="2">
        <f>Summary40011000!$AB$16</f>
        <v>0.39510999999999996</v>
      </c>
      <c r="P28" s="2">
        <f>Summary40011000!$AB$17</f>
        <v>0.48199999999999998</v>
      </c>
      <c r="Q28" s="2">
        <f>Summary40011000!$AB$18</f>
        <v>0.33499999999999996</v>
      </c>
      <c r="R28" s="2">
        <f>Summary40011000!$AB$19</f>
        <v>0</v>
      </c>
      <c r="S28" s="2">
        <f>Summary40011000!$AB$20</f>
        <v>0</v>
      </c>
      <c r="T28" s="2">
        <f>Summary40011000!$AB$21</f>
        <v>1.8939999999999999</v>
      </c>
      <c r="U28" s="2">
        <f>Summary40011000!$AB$22</f>
        <v>3.387</v>
      </c>
      <c r="V28" s="2">
        <f>Summary40011000!$AB$23</f>
        <v>2.6799999999999997</v>
      </c>
      <c r="W28" s="2">
        <f>Summary40011000!$AB$24</f>
        <v>3.5364</v>
      </c>
      <c r="X28" s="2">
        <f>Summary40011000!$AB$25</f>
        <v>4.989183157894737</v>
      </c>
      <c r="Y28" s="2">
        <f>Summary40011000!$AB$26</f>
        <v>2.3285</v>
      </c>
      <c r="Z28" s="2">
        <f>Summary40011000!$AB$27</f>
        <v>0</v>
      </c>
    </row>
    <row r="29" spans="1:26" x14ac:dyDescent="0.25">
      <c r="A29" t="str">
        <f>Summary40011000!$AC$2</f>
        <v>Taiwan</v>
      </c>
      <c r="B29" s="2">
        <f>Summary40011000!$AC$3</f>
        <v>0</v>
      </c>
      <c r="C29" s="2">
        <f>Summary40011000!$AC$4</f>
        <v>0</v>
      </c>
      <c r="D29" s="2">
        <f>Summary40011000!$AC$5</f>
        <v>0</v>
      </c>
      <c r="E29" s="2">
        <f>Summary40011000!$AC$6</f>
        <v>0</v>
      </c>
      <c r="F29" s="2">
        <f>Summary40011000!$AC$7</f>
        <v>2.4946913187367383E-2</v>
      </c>
      <c r="G29" s="2">
        <f>Summary40011000!$AC$8</f>
        <v>7.3161061421894505E-2</v>
      </c>
      <c r="H29" s="2">
        <f>Summary40011000!$AC$9</f>
        <v>1.3524010149233998</v>
      </c>
      <c r="I29" s="2">
        <f>Summary40011000!$AC$10</f>
        <v>0.16974570629586253</v>
      </c>
      <c r="J29" s="2">
        <f>Summary40011000!$AC$11</f>
        <v>17.470179235369152</v>
      </c>
      <c r="K29" s="2">
        <f>Summary40011000!$AC$12</f>
        <v>9.5271802883488146</v>
      </c>
      <c r="L29" s="2">
        <f>Summary40011000!$AC$13</f>
        <v>6.6152799999999994</v>
      </c>
      <c r="M29" s="2">
        <f>Summary40011000!$AC$14</f>
        <v>9.2684850000000001</v>
      </c>
      <c r="N29" s="2">
        <f>Summary40011000!$AC$15</f>
        <v>5.9349949999999998</v>
      </c>
      <c r="O29" s="2">
        <f>Summary40011000!$AC$16</f>
        <v>7.5481199999999999</v>
      </c>
      <c r="P29" s="2">
        <f>Summary40011000!$AC$17</f>
        <v>7.718</v>
      </c>
      <c r="Q29" s="2">
        <f>Summary40011000!$AC$18</f>
        <v>8.5803200000000004</v>
      </c>
      <c r="R29" s="2">
        <f>Summary40011000!$AC$19</f>
        <v>0</v>
      </c>
      <c r="S29" s="2">
        <f>Summary40011000!$AC$20</f>
        <v>0</v>
      </c>
      <c r="T29" s="2">
        <f>Summary40011000!$AC$21</f>
        <v>0</v>
      </c>
      <c r="U29" s="2">
        <f>Summary40011000!$AC$22</f>
        <v>0</v>
      </c>
      <c r="V29" s="2">
        <f>Summary40011000!$AC$23</f>
        <v>5.0000000000000001E-4</v>
      </c>
      <c r="W29" s="2">
        <f>Summary40011000!$AC$24</f>
        <v>0.02</v>
      </c>
      <c r="X29" s="2">
        <f>Summary40011000!$AC$25</f>
        <v>0</v>
      </c>
      <c r="Y29" s="2">
        <f>Summary40011000!$AC$26</f>
        <v>0.16</v>
      </c>
      <c r="Z29" s="2">
        <f>Summary40011000!$AC$27</f>
        <v>0</v>
      </c>
    </row>
    <row r="30" spans="1:26" x14ac:dyDescent="0.25">
      <c r="A30" t="str">
        <f>Summary40011000!$AD$2</f>
        <v>Thailand</v>
      </c>
      <c r="B30" s="2">
        <f>Summary40011000!$AD$3</f>
        <v>0</v>
      </c>
      <c r="C30" s="2">
        <f>Summary40011000!$AD$4</f>
        <v>0</v>
      </c>
      <c r="D30" s="2">
        <f>Summary40011000!$AD$5</f>
        <v>0</v>
      </c>
      <c r="E30" s="2">
        <f>Summary40011000!$AD$6</f>
        <v>0</v>
      </c>
      <c r="F30" s="2">
        <f>Summary40011000!$AD$7</f>
        <v>0</v>
      </c>
      <c r="G30" s="2">
        <f>Summary40011000!$AD$8</f>
        <v>0</v>
      </c>
      <c r="H30" s="2">
        <f>Summary40011000!$AD$9</f>
        <v>0</v>
      </c>
      <c r="I30" s="2">
        <f>Summary40011000!$AD$10</f>
        <v>0</v>
      </c>
      <c r="J30" s="2">
        <f>Summary40011000!$AD$11</f>
        <v>0</v>
      </c>
      <c r="K30" s="2">
        <f>Summary40011000!$AD$12</f>
        <v>8.9720696857582591E-2</v>
      </c>
      <c r="L30" s="2">
        <f>Summary40011000!$AD$13</f>
        <v>2.0159999999999997E-2</v>
      </c>
      <c r="M30" s="2">
        <f>Summary40011000!$AD$14</f>
        <v>3.8159999999999999E-2</v>
      </c>
      <c r="N30" s="2">
        <f>Summary40011000!$AD$15</f>
        <v>1.9199999999999998E-2</v>
      </c>
      <c r="O30" s="2">
        <f>Summary40011000!$AD$16</f>
        <v>3.8399999999999997E-2</v>
      </c>
      <c r="P30" s="2">
        <f>Summary40011000!$AD$17</f>
        <v>3.9E-2</v>
      </c>
      <c r="Q30" s="2">
        <f>Summary40011000!$AD$18</f>
        <v>0</v>
      </c>
      <c r="R30" s="2">
        <f>Summary40011000!$AD$19</f>
        <v>1.13E-4</v>
      </c>
      <c r="S30" s="2">
        <f>Summary40011000!$AD$20</f>
        <v>0</v>
      </c>
      <c r="T30" s="2">
        <f>Summary40011000!$AD$21</f>
        <v>0</v>
      </c>
      <c r="U30" s="2">
        <f>Summary40011000!$AD$22</f>
        <v>1.312E-2</v>
      </c>
      <c r="V30" s="2">
        <f>Summary40011000!$AD$23</f>
        <v>0</v>
      </c>
      <c r="W30" s="2">
        <f>Summary40011000!$AD$24</f>
        <v>0</v>
      </c>
      <c r="X30" s="2">
        <f>Summary40011000!$AD$25</f>
        <v>0</v>
      </c>
      <c r="Y30" s="2">
        <f>Summary40011000!$AD$26</f>
        <v>0</v>
      </c>
      <c r="Z30" s="2">
        <f>Summary40011000!$AD$27</f>
        <v>0</v>
      </c>
    </row>
    <row r="31" spans="1:26" x14ac:dyDescent="0.25">
      <c r="A31" t="str">
        <f>Summary40011000!$AE$2</f>
        <v>Turkey</v>
      </c>
      <c r="B31" s="2">
        <f>Summary40011000!$AE$3</f>
        <v>0</v>
      </c>
      <c r="C31" s="2">
        <f>Summary40011000!$AE$4</f>
        <v>0</v>
      </c>
      <c r="D31" s="2">
        <f>Summary40011000!$AE$5</f>
        <v>0</v>
      </c>
      <c r="E31" s="2">
        <f>Summary40011000!$AE$6</f>
        <v>0</v>
      </c>
      <c r="F31" s="2">
        <f>Summary40011000!$AE$7</f>
        <v>0</v>
      </c>
      <c r="G31" s="2">
        <f>Summary40011000!$AE$8</f>
        <v>0</v>
      </c>
      <c r="H31" s="2">
        <f>Summary40011000!$AE$9</f>
        <v>0.33753589625192537</v>
      </c>
      <c r="I31" s="2">
        <f>Summary40011000!$AE$10</f>
        <v>3.2483927087627401E-2</v>
      </c>
      <c r="J31" s="2">
        <f>Summary40011000!$AE$11</f>
        <v>4.2178265120395544</v>
      </c>
      <c r="K31" s="2">
        <f>Summary40011000!$AE$12</f>
        <v>0.75437486274270282</v>
      </c>
      <c r="L31" s="2">
        <f>Summary40011000!$AE$13</f>
        <v>3.1057999999999999</v>
      </c>
      <c r="M31" s="2">
        <f>Summary40011000!$AE$14</f>
        <v>4.8431699999999998</v>
      </c>
      <c r="N31" s="2">
        <f>Summary40011000!$AE$15</f>
        <v>3.1086099999999997</v>
      </c>
      <c r="O31" s="2">
        <f>Summary40011000!$AE$16</f>
        <v>3.0135199999999998</v>
      </c>
      <c r="P31" s="2">
        <f>Summary40011000!$AE$17</f>
        <v>3.78</v>
      </c>
      <c r="Q31" s="2">
        <f>Summary40011000!$AE$18</f>
        <v>3.5688899999999997</v>
      </c>
      <c r="R31" s="2">
        <f>Summary40011000!$AE$19</f>
        <v>3.50373</v>
      </c>
      <c r="S31" s="2">
        <f>Summary40011000!$AE$20</f>
        <v>4.5488200000000001</v>
      </c>
      <c r="T31" s="2">
        <f>Summary40011000!$AE$21</f>
        <v>4.9643499999999996</v>
      </c>
      <c r="U31" s="2">
        <f>Summary40011000!$AE$22</f>
        <v>5.4324499999999993</v>
      </c>
      <c r="V31" s="2">
        <f>Summary40011000!$AE$23</f>
        <v>4.9189499999999997</v>
      </c>
      <c r="W31" s="2">
        <f>Summary40011000!$AE$24</f>
        <v>6.6768999999999998</v>
      </c>
      <c r="X31" s="2">
        <f>Summary40011000!$AE$25</f>
        <v>6.8842105263157896</v>
      </c>
      <c r="Y31" s="2">
        <f>Summary40011000!$AE$26</f>
        <v>8.4103499999999993</v>
      </c>
      <c r="Z31" s="2">
        <f>Summary40011000!$AE$27</f>
        <v>0</v>
      </c>
    </row>
    <row r="32" spans="1:26" x14ac:dyDescent="0.25">
      <c r="A32" t="str">
        <f>Summary40011000!$AF$2</f>
        <v>Ukraine</v>
      </c>
      <c r="B32" s="2">
        <f>Summary40011000!$AF$3</f>
        <v>0</v>
      </c>
      <c r="C32" s="2">
        <f>Summary40011000!$AF$4</f>
        <v>0</v>
      </c>
      <c r="D32" s="2">
        <f>Summary40011000!$AF$5</f>
        <v>0</v>
      </c>
      <c r="E32" s="2">
        <f>Summary40011000!$AF$6</f>
        <v>0</v>
      </c>
      <c r="F32" s="2">
        <f>Summary40011000!$AF$7</f>
        <v>0</v>
      </c>
      <c r="G32" s="2">
        <f>Summary40011000!$AF$8</f>
        <v>0</v>
      </c>
      <c r="H32" s="2">
        <f>Summary40011000!$AF$9</f>
        <v>1.4697706625880302</v>
      </c>
      <c r="I32" s="2">
        <f>Summary40011000!$AF$10</f>
        <v>0</v>
      </c>
      <c r="J32" s="2">
        <f>Summary40011000!$AF$11</f>
        <v>1.6179054920244584</v>
      </c>
      <c r="K32" s="2">
        <f>Summary40011000!$AF$12</f>
        <v>2.4704743112995509</v>
      </c>
      <c r="L32" s="2">
        <f>Summary40011000!$AF$13</f>
        <v>1.29</v>
      </c>
      <c r="M32" s="2">
        <f>Summary40011000!$AF$14</f>
        <v>0.4365</v>
      </c>
      <c r="N32" s="2">
        <f>Summary40011000!$AF$15</f>
        <v>0.39510000000000001</v>
      </c>
      <c r="O32" s="2">
        <f>Summary40011000!$AF$16</f>
        <v>0</v>
      </c>
      <c r="P32" s="2">
        <f>Summary40011000!$AF$17</f>
        <v>0</v>
      </c>
      <c r="Q32" s="2">
        <f>Summary40011000!$AF$18</f>
        <v>0</v>
      </c>
      <c r="R32" s="2">
        <f>Summary40011000!$AF$19</f>
        <v>0</v>
      </c>
      <c r="S32" s="2">
        <f>Summary40011000!$AF$20</f>
        <v>0</v>
      </c>
      <c r="T32" s="2">
        <f>Summary40011000!$AF$21</f>
        <v>0</v>
      </c>
      <c r="U32" s="2">
        <f>Summary40011000!$AF$22</f>
        <v>0</v>
      </c>
      <c r="V32" s="2">
        <f>Summary40011000!$AF$23</f>
        <v>0</v>
      </c>
      <c r="W32" s="2">
        <f>Summary40011000!$AF$24</f>
        <v>0</v>
      </c>
      <c r="X32" s="2">
        <f>Summary40011000!$AF$25</f>
        <v>0</v>
      </c>
      <c r="Y32" s="2">
        <f>Summary40011000!$AF$26</f>
        <v>0</v>
      </c>
      <c r="Z32" s="2">
        <f>Summary40011000!$AF$27</f>
        <v>0</v>
      </c>
    </row>
    <row r="33" spans="1:26" x14ac:dyDescent="0.25">
      <c r="A33" t="str">
        <f>Summary40011000!$AG$2</f>
        <v>USA</v>
      </c>
      <c r="B33" s="2">
        <f>Summary40011000!$AG$3</f>
        <v>0</v>
      </c>
      <c r="C33" s="2">
        <f>Summary40011000!$AG$4</f>
        <v>0</v>
      </c>
      <c r="D33" s="2">
        <f>Summary40011000!$AG$5</f>
        <v>0</v>
      </c>
      <c r="E33" s="2">
        <f>Summary40011000!$AG$6</f>
        <v>0</v>
      </c>
      <c r="F33" s="2">
        <f>Summary40011000!$AG$7</f>
        <v>0.16037301334736173</v>
      </c>
      <c r="G33" s="2">
        <f>Summary40011000!$AG$8</f>
        <v>0</v>
      </c>
      <c r="H33" s="2">
        <f>Summary40011000!$AG$9</f>
        <v>1.2251736757683431</v>
      </c>
      <c r="I33" s="2">
        <f>Summary40011000!$AG$10</f>
        <v>0.27481359347975265</v>
      </c>
      <c r="J33" s="2">
        <f>Summary40011000!$AG$11</f>
        <v>5.2955968086398855</v>
      </c>
      <c r="K33" s="2">
        <f>Summary40011000!$AG$12</f>
        <v>2.0150945134775364</v>
      </c>
      <c r="L33" s="2">
        <f>Summary40011000!$AG$13</f>
        <v>4.8128099999999998</v>
      </c>
      <c r="M33" s="2">
        <f>Summary40011000!$AG$14</f>
        <v>8.3617150000000002</v>
      </c>
      <c r="N33" s="2">
        <f>Summary40011000!$AG$15</f>
        <v>6.6433399999999994</v>
      </c>
      <c r="O33" s="2">
        <f>Summary40011000!$AG$16</f>
        <v>5.2123599999999994</v>
      </c>
      <c r="P33" s="2">
        <f>Summary40011000!$AG$17</f>
        <v>4.6509999999999998</v>
      </c>
      <c r="Q33" s="2">
        <f>Summary40011000!$AG$18</f>
        <v>5.3795199999999994</v>
      </c>
      <c r="R33" s="2">
        <f>Summary40011000!$AG$19</f>
        <v>10.180769999999999</v>
      </c>
      <c r="S33" s="2">
        <f>Summary40011000!$AG$20</f>
        <v>11.95251</v>
      </c>
      <c r="T33" s="2">
        <f>Summary40011000!$AG$21</f>
        <v>13.41329</v>
      </c>
      <c r="U33" s="2">
        <f>Summary40011000!$AG$22</f>
        <v>17.51191</v>
      </c>
      <c r="V33" s="2">
        <f>Summary40011000!$AG$23</f>
        <v>12.673999999999999</v>
      </c>
      <c r="W33" s="2">
        <f>Summary40011000!$AG$24</f>
        <v>12.1007</v>
      </c>
      <c r="X33" s="2">
        <f>Summary40011000!$AG$25</f>
        <v>11.070496842105264</v>
      </c>
      <c r="Y33" s="2">
        <f>Summary40011000!$AG$26</f>
        <v>8.7872299999999992</v>
      </c>
      <c r="Z33" s="2">
        <f>Summary40011000!$AG$27</f>
        <v>0</v>
      </c>
    </row>
    <row r="34" spans="1:26" x14ac:dyDescent="0.25">
      <c r="A34" t="str">
        <f>Summary40011000!$AH$2</f>
        <v>Rest of World</v>
      </c>
      <c r="B34" s="2">
        <f>Summary40011000!$AH$3</f>
        <v>0</v>
      </c>
      <c r="C34" s="2">
        <f>Summary40011000!$AH$4</f>
        <v>0</v>
      </c>
      <c r="D34" s="2">
        <f>Summary40011000!$AH$5</f>
        <v>0</v>
      </c>
      <c r="E34" s="2">
        <f>Summary40011000!$AH$6</f>
        <v>0</v>
      </c>
      <c r="F34" s="2">
        <f>Summary40011000!$AH$7</f>
        <v>0.15146340149473053</v>
      </c>
      <c r="G34" s="2">
        <f>Summary40011000!$AH$8</f>
        <v>0.50537121927401629</v>
      </c>
      <c r="H34" s="2">
        <f>Summary40011000!$AH$9</f>
        <v>0.71947038943135022</v>
      </c>
      <c r="I34" s="2">
        <f>Summary40011000!$AH$10</f>
        <v>5.040567703961827E-2</v>
      </c>
      <c r="J34" s="2">
        <f>Summary40011000!$AH$11</f>
        <v>0.71124678711717815</v>
      </c>
      <c r="K34" s="2">
        <f>Summary40011000!$AH$12</f>
        <v>0.23941802114574173</v>
      </c>
      <c r="L34" s="2">
        <f>Summary40011000!$AH$13</f>
        <v>0.56015999999999999</v>
      </c>
      <c r="M34" s="2">
        <f>Summary40011000!$AH$14</f>
        <v>0.78552</v>
      </c>
      <c r="N34" s="2">
        <f>Summary40011000!$AH$15</f>
        <v>0.54386999999999996</v>
      </c>
      <c r="O34" s="2">
        <f>Summary40011000!$AH$16</f>
        <v>0.69634999999999991</v>
      </c>
      <c r="P34" s="2">
        <f>Summary40011000!$AH$17</f>
        <v>0.77300000000000002</v>
      </c>
      <c r="Q34" s="2">
        <f>Summary40011000!$AH$18</f>
        <v>0.45397999999999999</v>
      </c>
      <c r="R34" s="2">
        <f>Summary40011000!$AH$19</f>
        <v>0.28117999999999999</v>
      </c>
      <c r="S34" s="2">
        <f>Summary40011000!$AH$20</f>
        <v>0.18905</v>
      </c>
      <c r="T34" s="2">
        <f>Summary40011000!$AH$21</f>
        <v>0.29858999999999997</v>
      </c>
      <c r="U34" s="2">
        <f>Summary40011000!$AH$22</f>
        <v>0.69901303991940911</v>
      </c>
      <c r="V34" s="2">
        <f>Summary40011000!$AH$23</f>
        <v>0.47943999999999998</v>
      </c>
      <c r="W34" s="2">
        <f>Summary40011000!$AH$24</f>
        <v>0.61729999999999996</v>
      </c>
      <c r="X34" s="2">
        <f>Summary40011000!$AH$25</f>
        <v>1.2825842105263159</v>
      </c>
      <c r="Y34" s="2">
        <f>Summary40011000!$AH$26</f>
        <v>0.34725999999999996</v>
      </c>
      <c r="Z34" s="2">
        <f>Summary40011000!$AH$27</f>
        <v>0</v>
      </c>
    </row>
    <row r="36" spans="1:26" x14ac:dyDescent="0.25">
      <c r="B36" s="7">
        <f>Summary40011000!$B$3</f>
        <v>0</v>
      </c>
      <c r="C36" s="7">
        <f>Summary40011000!$B$4</f>
        <v>0</v>
      </c>
      <c r="D36" s="7">
        <f>Summary40011000!$B$5</f>
        <v>0</v>
      </c>
      <c r="E36" s="7">
        <f>Summary40011000!$B$6</f>
        <v>0</v>
      </c>
      <c r="F36" s="7">
        <f>Summary40011000!$B$7</f>
        <v>12.120635964319495</v>
      </c>
      <c r="G36" s="7">
        <f>Summary40011000!$B$8</f>
        <v>7.3329571223678762</v>
      </c>
      <c r="H36" s="7">
        <f>Summary40011000!$B$9</f>
        <v>28.635461351850871</v>
      </c>
      <c r="I36" s="7">
        <f>Summary40011000!$B$10</f>
        <v>16.331006993751242</v>
      </c>
      <c r="J36" s="7">
        <f>0+(Summary40011000!$B$11)</f>
        <v>140.26112191517805</v>
      </c>
      <c r="K36" s="7">
        <f>0+(Summary40011000!$B$12)</f>
        <v>53.143919844265177</v>
      </c>
      <c r="L36" s="7">
        <f>Summary40011000!$B$13</f>
        <v>75.944339999999997</v>
      </c>
      <c r="M36" s="7">
        <f>Summary40011000!$B$14</f>
        <v>112.169186</v>
      </c>
      <c r="N36" s="7">
        <f>Summary40011000!$B$15</f>
        <v>90.444090000000003</v>
      </c>
      <c r="O36" s="7">
        <f>Summary40011000!$B$16</f>
        <v>90.328682000000001</v>
      </c>
      <c r="P36" s="7">
        <f>Summary40011000!$B$17</f>
        <v>105.81</v>
      </c>
      <c r="Q36" s="7">
        <f>Summary40011000!$B$18</f>
        <v>94.979673999999989</v>
      </c>
      <c r="R36" s="7">
        <f>Summary40011000!$B$19</f>
        <v>54.126301999999995</v>
      </c>
      <c r="S36" s="7">
        <f>Summary40011000!$B$20</f>
        <v>51.25723</v>
      </c>
      <c r="T36" s="7">
        <f>Summary40011000!$B$21</f>
        <v>63.619695</v>
      </c>
      <c r="U36" s="7">
        <f>Summary40011000!$B$22</f>
        <v>73.546995039919409</v>
      </c>
      <c r="V36" s="7">
        <f>Summary40011000!$B$23</f>
        <v>80.288709999999995</v>
      </c>
      <c r="W36" s="7">
        <f>Summary40011000!$B$24</f>
        <v>99.17179999999999</v>
      </c>
      <c r="X36" s="7">
        <f>Summary40011000!$B$25</f>
        <v>123.19836842105265</v>
      </c>
      <c r="Y36" s="7">
        <f>Summary40011000!$B$26</f>
        <v>159.28873999999999</v>
      </c>
      <c r="Z36" s="7">
        <f>Summary40011000!$B$27</f>
        <v>0</v>
      </c>
    </row>
    <row r="38" spans="1:26" ht="13" x14ac:dyDescent="0.3">
      <c r="A38" s="55" t="s">
        <v>29</v>
      </c>
      <c r="B38" s="54">
        <f>SUM(B4:B5)</f>
        <v>0</v>
      </c>
      <c r="C38" s="54">
        <f t="shared" ref="C38:Z38" si="1">SUM(C4:C5)</f>
        <v>0</v>
      </c>
      <c r="D38" s="54">
        <f t="shared" si="1"/>
        <v>0</v>
      </c>
      <c r="E38" s="54">
        <f t="shared" si="1"/>
        <v>0</v>
      </c>
      <c r="F38" s="54">
        <f t="shared" si="1"/>
        <v>7.0225560622439174</v>
      </c>
      <c r="G38" s="54">
        <f t="shared" si="1"/>
        <v>3.0784405459926139</v>
      </c>
      <c r="H38" s="54">
        <f t="shared" si="1"/>
        <v>15.556924179591272</v>
      </c>
      <c r="I38" s="54">
        <f t="shared" si="1"/>
        <v>12.97401898062293</v>
      </c>
      <c r="J38" s="54">
        <f t="shared" si="1"/>
        <v>28.770022618138992</v>
      </c>
      <c r="K38" s="54">
        <f t="shared" si="1"/>
        <v>16.225906204857235</v>
      </c>
      <c r="L38" s="54">
        <f t="shared" si="1"/>
        <v>27.002629999999996</v>
      </c>
      <c r="M38" s="54">
        <f t="shared" si="1"/>
        <v>29.894333</v>
      </c>
      <c r="N38" s="54">
        <f t="shared" si="1"/>
        <v>14.411253</v>
      </c>
      <c r="O38" s="54">
        <f t="shared" si="1"/>
        <v>14.958679999999999</v>
      </c>
      <c r="P38" s="54">
        <f t="shared" si="1"/>
        <v>27.451999999999998</v>
      </c>
      <c r="Q38" s="54">
        <f t="shared" si="1"/>
        <v>24.120903999999999</v>
      </c>
      <c r="R38" s="54">
        <f t="shared" si="1"/>
        <v>6.4485549999999998</v>
      </c>
      <c r="S38" s="54">
        <f t="shared" si="1"/>
        <v>4.0064799999999998</v>
      </c>
      <c r="T38" s="54">
        <f t="shared" si="1"/>
        <v>10.731299999999999</v>
      </c>
      <c r="U38" s="54">
        <f t="shared" si="1"/>
        <v>9.0646199999999997</v>
      </c>
      <c r="V38" s="54">
        <f t="shared" si="1"/>
        <v>20.3873</v>
      </c>
      <c r="W38" s="54">
        <f t="shared" si="1"/>
        <v>33.592099999999995</v>
      </c>
      <c r="X38" s="54">
        <f t="shared" si="1"/>
        <v>48.06122842105264</v>
      </c>
      <c r="Y38" s="54">
        <f t="shared" si="1"/>
        <v>86.895979999999994</v>
      </c>
      <c r="Z38" s="54">
        <f t="shared" si="1"/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796A2-14B7-476E-8041-FE7C7D732BA2}">
  <dimension ref="A1:Z38"/>
  <sheetViews>
    <sheetView workbookViewId="0">
      <pane xSplit="1" ySplit="2" topLeftCell="B6" activePane="bottomRight" state="frozen"/>
      <selection activeCell="C39" sqref="C39"/>
      <selection pane="topRight" activeCell="C39" sqref="C39"/>
      <selection pane="bottomLeft" activeCell="C39" sqref="C39"/>
      <selection pane="bottomRight" activeCell="A28" sqref="A28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</v>
      </c>
      <c r="C1" s="2">
        <f t="shared" si="0"/>
        <v>0</v>
      </c>
      <c r="D1" s="2">
        <f t="shared" si="0"/>
        <v>0</v>
      </c>
      <c r="E1" s="2">
        <f t="shared" si="0"/>
        <v>0</v>
      </c>
      <c r="F1" s="2">
        <f t="shared" si="0"/>
        <v>2.1461077481335016</v>
      </c>
      <c r="G1" s="2">
        <f t="shared" si="0"/>
        <v>0</v>
      </c>
      <c r="H1" s="2">
        <f t="shared" si="0"/>
        <v>1.5500850580023344</v>
      </c>
      <c r="I1" s="2">
        <f t="shared" si="0"/>
        <v>1.0590842711999899</v>
      </c>
      <c r="J1" s="2">
        <f t="shared" si="0"/>
        <v>4.5533053537364285</v>
      </c>
      <c r="K1" s="2">
        <f t="shared" si="0"/>
        <v>10.314733771560388</v>
      </c>
      <c r="L1" s="2">
        <f t="shared" si="0"/>
        <v>56.402959999999986</v>
      </c>
      <c r="M1" s="2">
        <f t="shared" si="0"/>
        <v>26.161058000000001</v>
      </c>
      <c r="N1" s="2">
        <f t="shared" si="0"/>
        <v>33.648448000000002</v>
      </c>
      <c r="O1" s="2">
        <f t="shared" si="0"/>
        <v>28.30930399999999</v>
      </c>
      <c r="P1" s="2">
        <f t="shared" si="0"/>
        <v>29.337999999999997</v>
      </c>
      <c r="Q1" s="2">
        <f t="shared" si="0"/>
        <v>35.751694000000001</v>
      </c>
      <c r="R1" s="2">
        <f t="shared" si="0"/>
        <v>69.129708999999991</v>
      </c>
      <c r="S1" s="2">
        <f t="shared" si="0"/>
        <v>58.151299999999999</v>
      </c>
      <c r="T1" s="2">
        <f t="shared" si="0"/>
        <v>66.570679999999996</v>
      </c>
      <c r="U1" s="2">
        <f t="shared" si="0"/>
        <v>72.624200000000016</v>
      </c>
      <c r="V1" s="2">
        <f t="shared" si="0"/>
        <v>76.587299999999999</v>
      </c>
      <c r="W1" s="2">
        <f t="shared" si="0"/>
        <v>71.841199999999986</v>
      </c>
      <c r="X1" s="2">
        <f t="shared" si="0"/>
        <v>67.825779999999995</v>
      </c>
      <c r="Y1" s="2">
        <f t="shared" si="0"/>
        <v>91.852748999999989</v>
      </c>
      <c r="Z1" s="2">
        <f t="shared" si="0"/>
        <v>0</v>
      </c>
    </row>
    <row r="2" spans="1:26" x14ac:dyDescent="0.25">
      <c r="B2">
        <f>Summary40012100!$A$3</f>
        <v>1996</v>
      </c>
      <c r="C2">
        <f>Summary40012100!$A$4</f>
        <v>1997</v>
      </c>
      <c r="D2">
        <f>Summary40012100!$A$5</f>
        <v>1998</v>
      </c>
      <c r="E2">
        <f>Summary40012100!$A$6</f>
        <v>1999</v>
      </c>
      <c r="F2">
        <f>Summary40012100!$A$7</f>
        <v>2000</v>
      </c>
      <c r="G2">
        <f>Summary40012100!$A$8</f>
        <v>2001</v>
      </c>
      <c r="H2">
        <f>Summary40012100!$A$9</f>
        <v>2002</v>
      </c>
      <c r="I2">
        <f>Summary40012100!$A$10</f>
        <v>2003</v>
      </c>
      <c r="J2">
        <f>0+(Summary40012100!$A$11)</f>
        <v>2004</v>
      </c>
      <c r="K2">
        <f>0+(Summary40012100!$A$12)</f>
        <v>2005</v>
      </c>
      <c r="L2">
        <f>Summary40012100!$A$13</f>
        <v>2006</v>
      </c>
      <c r="M2">
        <f>Summary40012100!$A$14</f>
        <v>2007</v>
      </c>
      <c r="N2">
        <f>Summary40012100!$A$15</f>
        <v>2008</v>
      </c>
      <c r="O2">
        <f>Summary40012100!$A$16</f>
        <v>2009</v>
      </c>
      <c r="P2">
        <f>Summary40012100!$A$17</f>
        <v>2010</v>
      </c>
      <c r="Q2">
        <f>Summary40012100!$A$18</f>
        <v>2011</v>
      </c>
      <c r="R2">
        <f>Summary40012100!$A$19</f>
        <v>2012</v>
      </c>
      <c r="S2">
        <f>Summary40012100!$A$20</f>
        <v>2013</v>
      </c>
      <c r="T2">
        <f>Summary40012100!$A$21</f>
        <v>2014</v>
      </c>
      <c r="U2">
        <f>Summary40012100!$A$22</f>
        <v>2015</v>
      </c>
      <c r="V2">
        <f>Summary40012100!$A$23</f>
        <v>2016</v>
      </c>
      <c r="W2">
        <f>Summary40012100!$A$24</f>
        <v>2017</v>
      </c>
      <c r="X2">
        <f>Summary40012100!$A$25</f>
        <v>2018</v>
      </c>
      <c r="Y2">
        <f>Summary40012100!$A$26</f>
        <v>2019</v>
      </c>
      <c r="Z2">
        <f>Summary40012100!$A$27</f>
        <v>2020</v>
      </c>
    </row>
    <row r="3" spans="1:26" x14ac:dyDescent="0.25">
      <c r="A3" s="2" t="str">
        <f>Summary40012100!$C$2</f>
        <v>EU-28</v>
      </c>
      <c r="B3" s="2">
        <f>Summary40012100!$C$3</f>
        <v>0</v>
      </c>
      <c r="C3" s="2">
        <f>Summary40012100!$C$4</f>
        <v>0</v>
      </c>
      <c r="D3" s="2">
        <f>Summary40012100!$C$5</f>
        <v>0</v>
      </c>
      <c r="E3" s="2">
        <f>Summary40012100!$C$6</f>
        <v>0</v>
      </c>
      <c r="F3" s="2">
        <f>Summary40012100!$C$7</f>
        <v>0</v>
      </c>
      <c r="G3" s="2">
        <f>Summary40012100!$C$8</f>
        <v>0</v>
      </c>
      <c r="H3" s="2">
        <f>Summary40012100!$C$9</f>
        <v>0</v>
      </c>
      <c r="I3" s="2">
        <f>Summary40012100!$C$10</f>
        <v>5.6442631778864917E-2</v>
      </c>
      <c r="J3" s="2">
        <f>Summary40012100!$C$11</f>
        <v>0.95255047010134941</v>
      </c>
      <c r="K3" s="2">
        <f>Summary40012100!$C$12</f>
        <v>0.10852853486452978</v>
      </c>
      <c r="L3" s="2">
        <f>Summary40012100!$C$13</f>
        <v>12.10126</v>
      </c>
      <c r="M3" s="2">
        <f>Summary40012100!$C$14</f>
        <v>2.7709699999999997</v>
      </c>
      <c r="N3" s="2">
        <f>Summary40012100!$C$15</f>
        <v>1.9290099999999999</v>
      </c>
      <c r="O3" s="2">
        <f>Summary40012100!$C$16</f>
        <v>1.3815999999999999</v>
      </c>
      <c r="P3" s="2">
        <f>Summary40012100!$C$17</f>
        <v>1.494</v>
      </c>
      <c r="Q3" s="2">
        <f>Summary40012100!$C$18</f>
        <v>2.2026399999999997</v>
      </c>
      <c r="R3" s="2">
        <f>Summary40012100!$C$19</f>
        <v>2.0446800000000001</v>
      </c>
      <c r="S3" s="2">
        <f>Summary40012100!$C$20</f>
        <v>2.0873599999999999</v>
      </c>
      <c r="T3" s="2">
        <f>Summary40012100!$C$21</f>
        <v>2.4881599999999997</v>
      </c>
      <c r="U3" s="2">
        <f>Summary40012100!$C$22</f>
        <v>3.4555199999999999</v>
      </c>
      <c r="V3" s="2">
        <f>Summary40012100!$C$23</f>
        <v>3.20716</v>
      </c>
      <c r="W3" s="2">
        <f>Summary40012100!$C$24</f>
        <v>2.9605999999999999</v>
      </c>
      <c r="X3" s="2">
        <f>Summary40012100!$C$25</f>
        <v>2.1535249999999997</v>
      </c>
      <c r="Y3" s="2">
        <f>Summary40012100!$C$26</f>
        <v>3.412099</v>
      </c>
      <c r="Z3" s="2">
        <f>Summary40012100!$C$27</f>
        <v>0</v>
      </c>
    </row>
    <row r="4" spans="1:26" x14ac:dyDescent="0.25">
      <c r="A4" t="str">
        <f>Summary40012100!$D$2</f>
        <v>China</v>
      </c>
      <c r="B4" s="2">
        <f>Summary40012100!$D$3</f>
        <v>0</v>
      </c>
      <c r="C4" s="2">
        <f>Summary40012100!$D$4</f>
        <v>0</v>
      </c>
      <c r="D4" s="2">
        <f>Summary40012100!$D$5</f>
        <v>0</v>
      </c>
      <c r="E4" s="2">
        <f>Summary40012100!$D$6</f>
        <v>0</v>
      </c>
      <c r="F4" s="2">
        <f>Summary40012100!$D$7</f>
        <v>0</v>
      </c>
      <c r="G4" s="2">
        <f>Summary40012100!$D$8</f>
        <v>0</v>
      </c>
      <c r="H4" s="2">
        <f>Summary40012100!$D$9</f>
        <v>0.27007445476023212</v>
      </c>
      <c r="I4" s="2">
        <f>Summary40012100!$D$10</f>
        <v>0.32744285712783461</v>
      </c>
      <c r="J4" s="2">
        <f>Summary40012100!$D$11</f>
        <v>0.61186571956949809</v>
      </c>
      <c r="K4" s="2">
        <f>Summary40012100!$D$12</f>
        <v>7.285550255944921</v>
      </c>
      <c r="L4" s="2">
        <f>Summary40012100!$D$13</f>
        <v>30.328899999999997</v>
      </c>
      <c r="M4" s="2">
        <f>Summary40012100!$D$14</f>
        <v>17.097977999999998</v>
      </c>
      <c r="N4" s="2">
        <f>Summary40012100!$D$15</f>
        <v>26.356657999999999</v>
      </c>
      <c r="O4" s="2">
        <f>Summary40012100!$D$16</f>
        <v>18.913153999999999</v>
      </c>
      <c r="P4" s="2">
        <f>Summary40012100!$D$17</f>
        <v>12.68</v>
      </c>
      <c r="Q4" s="2">
        <f>Summary40012100!$D$18</f>
        <v>21.646456000000001</v>
      </c>
      <c r="R4" s="2">
        <f>Summary40012100!$D$19</f>
        <v>23.461879999999997</v>
      </c>
      <c r="S4" s="2">
        <f>Summary40012100!$D$20</f>
        <v>12.3308</v>
      </c>
      <c r="T4" s="2">
        <f>Summary40012100!$D$21</f>
        <v>9.4140300000000003</v>
      </c>
      <c r="U4" s="2">
        <f>Summary40012100!$D$22</f>
        <v>15.650259999999999</v>
      </c>
      <c r="V4" s="2">
        <f>Summary40012100!$D$23</f>
        <v>23.1967</v>
      </c>
      <c r="W4" s="2">
        <f>Summary40012100!$D$24</f>
        <v>13.4011</v>
      </c>
      <c r="X4" s="2">
        <f>Summary40012100!$D$25</f>
        <v>12.631345999999999</v>
      </c>
      <c r="Y4" s="2">
        <f>Summary40012100!$D$26</f>
        <v>21.619499999999999</v>
      </c>
      <c r="Z4" s="2">
        <f>Summary40012100!$D$27</f>
        <v>0</v>
      </c>
    </row>
    <row r="5" spans="1:26" x14ac:dyDescent="0.25">
      <c r="A5" t="str">
        <f>Summary40012100!$E$2</f>
        <v>Hong Kong</v>
      </c>
      <c r="B5" s="2">
        <f>Summary40012100!$E$3</f>
        <v>0</v>
      </c>
      <c r="C5" s="2">
        <f>Summary40012100!$E$4</f>
        <v>0</v>
      </c>
      <c r="D5" s="2">
        <f>Summary40012100!$E$5</f>
        <v>0</v>
      </c>
      <c r="E5" s="2">
        <f>Summary40012100!$E$6</f>
        <v>0</v>
      </c>
      <c r="F5" s="2">
        <f>Summary40012100!$E$7</f>
        <v>0</v>
      </c>
      <c r="G5" s="2">
        <f>Summary40012100!$E$8</f>
        <v>0</v>
      </c>
      <c r="H5" s="2">
        <f>Summary40012100!$E$9</f>
        <v>0</v>
      </c>
      <c r="I5" s="2">
        <f>Summary40012100!$E$10</f>
        <v>0.34856584813422142</v>
      </c>
      <c r="J5" s="2">
        <f>Summary40012100!$E$11</f>
        <v>0.45122209174295436</v>
      </c>
      <c r="K5" s="2">
        <f>Summary40012100!$E$12</f>
        <v>0.26117152308579988</v>
      </c>
      <c r="L5" s="2">
        <f>Summary40012100!$E$13</f>
        <v>0.19919999999999999</v>
      </c>
      <c r="M5" s="2">
        <f>Summary40012100!$E$14</f>
        <v>0.1384</v>
      </c>
      <c r="N5" s="2">
        <f>Summary40012100!$E$15</f>
        <v>0</v>
      </c>
      <c r="O5" s="2">
        <f>Summary40012100!$E$16</f>
        <v>0</v>
      </c>
      <c r="P5" s="2">
        <f>Summary40012100!$E$17</f>
        <v>1.9E-2</v>
      </c>
      <c r="Q5" s="2">
        <f>Summary40012100!$E$18</f>
        <v>0.13519999999999999</v>
      </c>
      <c r="R5" s="2">
        <f>Summary40012100!$E$19</f>
        <v>0</v>
      </c>
      <c r="S5" s="2">
        <f>Summary40012100!$E$20</f>
        <v>0</v>
      </c>
      <c r="T5" s="2">
        <f>Summary40012100!$E$21</f>
        <v>0</v>
      </c>
      <c r="U5" s="2">
        <f>Summary40012100!$E$22</f>
        <v>5.8400000000000001E-2</v>
      </c>
      <c r="V5" s="2">
        <f>Summary40012100!$E$23</f>
        <v>0.11839999999999999</v>
      </c>
      <c r="W5" s="2">
        <f>Summary40012100!$E$24</f>
        <v>0.19999999999999998</v>
      </c>
      <c r="X5" s="2">
        <f>Summary40012100!$E$25</f>
        <v>0.128163</v>
      </c>
      <c r="Y5" s="2">
        <f>Summary40012100!$E$26</f>
        <v>0.13999999999999999</v>
      </c>
      <c r="Z5" s="2">
        <f>Summary40012100!$E$27</f>
        <v>0</v>
      </c>
    </row>
    <row r="6" spans="1:26" x14ac:dyDescent="0.25">
      <c r="A6" t="str">
        <f>Summary40012100!$F$2</f>
        <v>Areas, nes</v>
      </c>
      <c r="B6" s="2">
        <f>Summary40012100!$F$3</f>
        <v>0</v>
      </c>
      <c r="C6" s="2">
        <f>Summary40012100!$F$4</f>
        <v>0</v>
      </c>
      <c r="D6" s="2">
        <f>Summary40012100!$F$5</f>
        <v>0</v>
      </c>
      <c r="E6" s="2">
        <f>Summary40012100!$F$6</f>
        <v>0</v>
      </c>
      <c r="F6" s="2">
        <f>Summary40012100!$F$7</f>
        <v>0</v>
      </c>
      <c r="G6" s="2">
        <f>Summary40012100!$F$8</f>
        <v>0</v>
      </c>
      <c r="H6" s="2">
        <f>Summary40012100!$F$9</f>
        <v>0</v>
      </c>
      <c r="I6" s="2">
        <f>Summary40012100!$F$10</f>
        <v>0</v>
      </c>
      <c r="J6" s="2">
        <f>Summary40012100!$F$11</f>
        <v>0</v>
      </c>
      <c r="K6" s="2">
        <f>Summary40012100!$F$12</f>
        <v>0</v>
      </c>
      <c r="L6" s="2">
        <f>Summary40012100!$F$13</f>
        <v>9.8400000000000001E-2</v>
      </c>
      <c r="M6" s="2">
        <f>Summary40012100!$F$14</f>
        <v>2.0159999999999997E-2</v>
      </c>
      <c r="N6" s="2">
        <f>Summary40012100!$F$15</f>
        <v>0.12</v>
      </c>
      <c r="O6" s="2">
        <f>Summary40012100!$F$16</f>
        <v>0</v>
      </c>
      <c r="P6" s="2">
        <f>Summary40012100!$F$17</f>
        <v>0</v>
      </c>
      <c r="Q6" s="2">
        <f>Summary40012100!$F$18</f>
        <v>0.04</v>
      </c>
      <c r="R6" s="2">
        <f>Summary40012100!$F$19</f>
        <v>9.9999999999999992E-2</v>
      </c>
      <c r="S6" s="2">
        <f>Summary40012100!$F$20</f>
        <v>0.38</v>
      </c>
      <c r="T6" s="2">
        <f>Summary40012100!$F$21</f>
        <v>0.3</v>
      </c>
      <c r="U6" s="2">
        <f>Summary40012100!$F$22</f>
        <v>0.3402</v>
      </c>
      <c r="V6" s="2">
        <f>Summary40012100!$F$23</f>
        <v>0.16252</v>
      </c>
      <c r="W6" s="2">
        <f>Summary40012100!$F$24</f>
        <v>0.29199999999999998</v>
      </c>
      <c r="X6" s="2">
        <f>Summary40012100!$F$25</f>
        <v>0</v>
      </c>
      <c r="Y6" s="2">
        <f>Summary40012100!$F$26</f>
        <v>0</v>
      </c>
      <c r="Z6" s="2">
        <f>Summary40012100!$F$27</f>
        <v>0</v>
      </c>
    </row>
    <row r="7" spans="1:26" x14ac:dyDescent="0.25">
      <c r="A7" t="str">
        <f>Summary40012100!$G$2</f>
        <v>Argentina</v>
      </c>
      <c r="B7" s="2">
        <f>Summary40012100!$G$3</f>
        <v>0</v>
      </c>
      <c r="C7" s="2">
        <f>Summary40012100!$G$4</f>
        <v>0</v>
      </c>
      <c r="D7" s="2">
        <f>Summary40012100!$G$5</f>
        <v>0</v>
      </c>
      <c r="E7" s="2">
        <f>Summary40012100!$G$6</f>
        <v>0</v>
      </c>
      <c r="F7" s="2">
        <f>Summary40012100!$G$7</f>
        <v>0</v>
      </c>
      <c r="G7" s="2">
        <f>Summary40012100!$G$8</f>
        <v>0</v>
      </c>
      <c r="H7" s="2">
        <f>Summary40012100!$G$9</f>
        <v>0</v>
      </c>
      <c r="I7" s="2">
        <f>Summary40012100!$G$10</f>
        <v>0</v>
      </c>
      <c r="J7" s="2">
        <f>Summary40012100!$G$11</f>
        <v>0</v>
      </c>
      <c r="K7" s="2">
        <f>Summary40012100!$G$12</f>
        <v>0</v>
      </c>
      <c r="L7" s="2">
        <f>Summary40012100!$G$13</f>
        <v>0.19919999999999999</v>
      </c>
      <c r="M7" s="2">
        <f>Summary40012100!$G$14</f>
        <v>0.11775999999999999</v>
      </c>
      <c r="N7" s="2">
        <f>Summary40012100!$G$15</f>
        <v>0.13775999999999999</v>
      </c>
      <c r="O7" s="2">
        <f>Summary40012100!$G$16</f>
        <v>6.0479999999999999E-2</v>
      </c>
      <c r="P7" s="2">
        <f>Summary40012100!$G$17</f>
        <v>3.9E-2</v>
      </c>
      <c r="Q7" s="2">
        <f>Summary40012100!$G$18</f>
        <v>8.0320000000000003E-2</v>
      </c>
      <c r="R7" s="2">
        <f>Summary40012100!$G$19</f>
        <v>0.14976</v>
      </c>
      <c r="S7" s="2">
        <f>Summary40012100!$G$20</f>
        <v>0.17759999999999998</v>
      </c>
      <c r="T7" s="2">
        <f>Summary40012100!$G$21</f>
        <v>0.1384</v>
      </c>
      <c r="U7" s="2">
        <f>Summary40012100!$G$22</f>
        <v>0.04</v>
      </c>
      <c r="V7" s="2">
        <f>Summary40012100!$G$23</f>
        <v>7.8719999999999998E-2</v>
      </c>
      <c r="W7" s="2">
        <f>Summary40012100!$G$24</f>
        <v>0.11599999999999999</v>
      </c>
      <c r="X7" s="2">
        <f>Summary40012100!$G$25</f>
        <v>8.1173999999999996E-2</v>
      </c>
      <c r="Y7" s="2">
        <f>Summary40012100!$G$26</f>
        <v>0.34331999999999996</v>
      </c>
      <c r="Z7" s="2">
        <f>Summary40012100!$G$27</f>
        <v>0</v>
      </c>
    </row>
    <row r="8" spans="1:26" x14ac:dyDescent="0.25">
      <c r="A8" t="str">
        <f>Summary40012100!$H$2</f>
        <v>Australia</v>
      </c>
      <c r="B8" s="2">
        <f>Summary40012100!$H$3</f>
        <v>0</v>
      </c>
      <c r="C8" s="2">
        <f>Summary40012100!$H$4</f>
        <v>0</v>
      </c>
      <c r="D8" s="2">
        <f>Summary40012100!$H$5</f>
        <v>0</v>
      </c>
      <c r="E8" s="2">
        <f>Summary40012100!$H$6</f>
        <v>0</v>
      </c>
      <c r="F8" s="2">
        <f>Summary40012100!$H$7</f>
        <v>0</v>
      </c>
      <c r="G8" s="2">
        <f>Summary40012100!$H$8</f>
        <v>0</v>
      </c>
      <c r="H8" s="2">
        <f>Summary40012100!$H$9</f>
        <v>0</v>
      </c>
      <c r="I8" s="2">
        <f>Summary40012100!$H$10</f>
        <v>0</v>
      </c>
      <c r="J8" s="2">
        <f>Summary40012100!$H$11</f>
        <v>0</v>
      </c>
      <c r="K8" s="2">
        <f>Summary40012100!$H$12</f>
        <v>0</v>
      </c>
      <c r="L8" s="2">
        <f>Summary40012100!$H$13</f>
        <v>0.22128999999999999</v>
      </c>
      <c r="M8" s="2">
        <f>Summary40012100!$H$14</f>
        <v>0</v>
      </c>
      <c r="N8" s="2">
        <f>Summary40012100!$H$15</f>
        <v>6.3E-2</v>
      </c>
      <c r="O8" s="2">
        <f>Summary40012100!$H$16</f>
        <v>0</v>
      </c>
      <c r="P8" s="2">
        <f>Summary40012100!$H$17</f>
        <v>0</v>
      </c>
      <c r="Q8" s="2">
        <f>Summary40012100!$H$18</f>
        <v>0</v>
      </c>
      <c r="R8" s="2">
        <f>Summary40012100!$H$19</f>
        <v>0</v>
      </c>
      <c r="S8" s="2">
        <f>Summary40012100!$H$20</f>
        <v>0</v>
      </c>
      <c r="T8" s="2">
        <f>Summary40012100!$H$21</f>
        <v>0</v>
      </c>
      <c r="U8" s="2">
        <f>Summary40012100!$H$22</f>
        <v>0</v>
      </c>
      <c r="V8" s="2">
        <f>Summary40012100!$H$23</f>
        <v>0</v>
      </c>
      <c r="W8" s="2">
        <f>Summary40012100!$H$24</f>
        <v>0.04</v>
      </c>
      <c r="X8" s="2">
        <f>Summary40012100!$H$25</f>
        <v>0</v>
      </c>
      <c r="Y8" s="2">
        <f>Summary40012100!$H$26</f>
        <v>0</v>
      </c>
      <c r="Z8" s="2">
        <f>Summary40012100!$H$27</f>
        <v>0</v>
      </c>
    </row>
    <row r="9" spans="1:26" x14ac:dyDescent="0.25">
      <c r="A9" t="str">
        <f>Summary40012100!$I$2</f>
        <v>Bangladesh</v>
      </c>
      <c r="B9" s="2">
        <f>Summary40012100!$I$3</f>
        <v>0</v>
      </c>
      <c r="C9" s="2">
        <f>Summary40012100!$I$4</f>
        <v>0</v>
      </c>
      <c r="D9" s="2">
        <f>Summary40012100!$I$5</f>
        <v>0</v>
      </c>
      <c r="E9" s="2">
        <f>Summary40012100!$I$6</f>
        <v>0</v>
      </c>
      <c r="F9" s="2">
        <f>Summary40012100!$I$7</f>
        <v>0</v>
      </c>
      <c r="G9" s="2">
        <f>Summary40012100!$I$8</f>
        <v>0</v>
      </c>
      <c r="H9" s="2">
        <f>Summary40012100!$I$9</f>
        <v>0</v>
      </c>
      <c r="I9" s="2">
        <f>Summary40012100!$I$10</f>
        <v>0</v>
      </c>
      <c r="J9" s="2">
        <f>Summary40012100!$I$11</f>
        <v>0</v>
      </c>
      <c r="K9" s="2">
        <f>Summary40012100!$I$12</f>
        <v>0</v>
      </c>
      <c r="L9" s="2">
        <f>Summary40012100!$I$13</f>
        <v>0</v>
      </c>
      <c r="M9" s="2">
        <f>Summary40012100!$I$14</f>
        <v>0</v>
      </c>
      <c r="N9" s="2">
        <f>Summary40012100!$I$15</f>
        <v>0</v>
      </c>
      <c r="O9" s="2">
        <f>Summary40012100!$I$16</f>
        <v>0</v>
      </c>
      <c r="P9" s="2">
        <f>Summary40012100!$I$17</f>
        <v>0</v>
      </c>
      <c r="Q9" s="2">
        <f>Summary40012100!$I$18</f>
        <v>0</v>
      </c>
      <c r="R9" s="2">
        <f>Summary40012100!$I$19</f>
        <v>0</v>
      </c>
      <c r="S9" s="2">
        <f>Summary40012100!$I$20</f>
        <v>1.9349999999999998</v>
      </c>
      <c r="T9" s="2">
        <f>Summary40012100!$I$21</f>
        <v>3.5069999999999997</v>
      </c>
      <c r="U9" s="2">
        <f>Summary40012100!$I$22</f>
        <v>2.38</v>
      </c>
      <c r="V9" s="2">
        <f>Summary40012100!$I$23</f>
        <v>4.9009999999999998</v>
      </c>
      <c r="W9" s="2">
        <f>Summary40012100!$I$24</f>
        <v>6.3169999999999993</v>
      </c>
      <c r="X9" s="2">
        <f>Summary40012100!$I$25</f>
        <v>4.4718460000000002</v>
      </c>
      <c r="Y9" s="2">
        <f>Summary40012100!$I$26</f>
        <v>8.68</v>
      </c>
      <c r="Z9" s="2">
        <f>Summary40012100!$I$27</f>
        <v>0</v>
      </c>
    </row>
    <row r="10" spans="1:26" x14ac:dyDescent="0.25">
      <c r="A10" t="str">
        <f>Summary40012100!$J$2</f>
        <v>Belarus</v>
      </c>
      <c r="B10" s="2">
        <f>Summary40012100!$J$3</f>
        <v>0</v>
      </c>
      <c r="C10" s="2">
        <f>Summary40012100!$J$4</f>
        <v>0</v>
      </c>
      <c r="D10" s="2">
        <f>Summary40012100!$J$5</f>
        <v>0</v>
      </c>
      <c r="E10" s="2">
        <f>Summary40012100!$J$6</f>
        <v>0</v>
      </c>
      <c r="F10" s="2">
        <f>Summary40012100!$J$7</f>
        <v>0</v>
      </c>
      <c r="G10" s="2">
        <f>Summary40012100!$J$8</f>
        <v>0</v>
      </c>
      <c r="H10" s="2">
        <f>Summary40012100!$J$9</f>
        <v>0</v>
      </c>
      <c r="I10" s="2">
        <f>Summary40012100!$J$10</f>
        <v>0</v>
      </c>
      <c r="J10" s="2">
        <f>Summary40012100!$J$11</f>
        <v>0</v>
      </c>
      <c r="K10" s="2">
        <f>Summary40012100!$J$12</f>
        <v>0</v>
      </c>
      <c r="L10" s="2">
        <f>Summary40012100!$J$13</f>
        <v>0</v>
      </c>
      <c r="M10" s="2">
        <f>Summary40012100!$J$14</f>
        <v>0</v>
      </c>
      <c r="N10" s="2">
        <f>Summary40012100!$J$15</f>
        <v>0</v>
      </c>
      <c r="O10" s="2">
        <f>Summary40012100!$J$16</f>
        <v>0</v>
      </c>
      <c r="P10" s="2">
        <f>Summary40012100!$J$17</f>
        <v>0</v>
      </c>
      <c r="Q10" s="2">
        <f>Summary40012100!$J$18</f>
        <v>0</v>
      </c>
      <c r="R10" s="2">
        <f>Summary40012100!$J$19</f>
        <v>4.7999999999999996E-3</v>
      </c>
      <c r="S10" s="2">
        <f>Summary40012100!$J$20</f>
        <v>0.40479999999999999</v>
      </c>
      <c r="T10" s="2">
        <f>Summary40012100!$J$21</f>
        <v>0.20479999999999998</v>
      </c>
      <c r="U10" s="2">
        <f>Summary40012100!$J$22</f>
        <v>0</v>
      </c>
      <c r="V10" s="2">
        <f>Summary40012100!$J$23</f>
        <v>0</v>
      </c>
      <c r="W10" s="2">
        <f>Summary40012100!$J$24</f>
        <v>0.432</v>
      </c>
      <c r="X10" s="2">
        <f>Summary40012100!$J$25</f>
        <v>0</v>
      </c>
      <c r="Y10" s="2">
        <f>Summary40012100!$J$26</f>
        <v>0</v>
      </c>
      <c r="Z10" s="2">
        <f>Summary40012100!$J$27</f>
        <v>0</v>
      </c>
    </row>
    <row r="11" spans="1:26" x14ac:dyDescent="0.25">
      <c r="A11" t="str">
        <f>Summary40012100!$K$2</f>
        <v>Brazil</v>
      </c>
      <c r="B11" s="2">
        <f>Summary40012100!$K$3</f>
        <v>0</v>
      </c>
      <c r="C11" s="2">
        <f>Summary40012100!$K$4</f>
        <v>0</v>
      </c>
      <c r="D11" s="2">
        <f>Summary40012100!$K$5</f>
        <v>0</v>
      </c>
      <c r="E11" s="2">
        <f>Summary40012100!$K$6</f>
        <v>0</v>
      </c>
      <c r="F11" s="2">
        <f>Summary40012100!$K$7</f>
        <v>0</v>
      </c>
      <c r="G11" s="2">
        <f>Summary40012100!$K$8</f>
        <v>0</v>
      </c>
      <c r="H11" s="2">
        <f>Summary40012100!$K$9</f>
        <v>0</v>
      </c>
      <c r="I11" s="2">
        <f>Summary40012100!$K$10</f>
        <v>0</v>
      </c>
      <c r="J11" s="2">
        <f>Summary40012100!$K$11</f>
        <v>1.9231351014591898E-2</v>
      </c>
      <c r="K11" s="2">
        <f>Summary40012100!$K$12</f>
        <v>2.259810994033833E-2</v>
      </c>
      <c r="L11" s="2">
        <f>Summary40012100!$K$13</f>
        <v>0.24492999999999998</v>
      </c>
      <c r="M11" s="2">
        <f>Summary40012100!$K$14</f>
        <v>6.1189999999999994E-2</v>
      </c>
      <c r="N11" s="2">
        <f>Summary40012100!$K$15</f>
        <v>0.15995999999999999</v>
      </c>
      <c r="O11" s="2">
        <f>Summary40012100!$K$16</f>
        <v>0.13935999999999998</v>
      </c>
      <c r="P11" s="2">
        <f>Summary40012100!$K$17</f>
        <v>0.30099999999999999</v>
      </c>
      <c r="Q11" s="2">
        <f>Summary40012100!$K$18</f>
        <v>0.17407999999999998</v>
      </c>
      <c r="R11" s="2">
        <f>Summary40012100!$K$19</f>
        <v>0.29703999999999997</v>
      </c>
      <c r="S11" s="2">
        <f>Summary40012100!$K$20</f>
        <v>0.24198</v>
      </c>
      <c r="T11" s="2">
        <f>Summary40012100!$K$21</f>
        <v>0.10524</v>
      </c>
      <c r="U11" s="2">
        <f>Summary40012100!$K$22</f>
        <v>0.67235999999999996</v>
      </c>
      <c r="V11" s="2">
        <f>Summary40012100!$K$23</f>
        <v>0.54367999999999994</v>
      </c>
      <c r="W11" s="2">
        <f>Summary40012100!$K$24</f>
        <v>1.5838999999999999</v>
      </c>
      <c r="X11" s="2">
        <f>Summary40012100!$K$25</f>
        <v>0.89315699999999998</v>
      </c>
      <c r="Y11" s="2">
        <f>Summary40012100!$K$26</f>
        <v>1.1858199999999999</v>
      </c>
      <c r="Z11" s="2">
        <f>Summary40012100!$K$27</f>
        <v>0</v>
      </c>
    </row>
    <row r="12" spans="1:26" x14ac:dyDescent="0.25">
      <c r="A12" t="str">
        <f>Summary40012100!$L$2</f>
        <v>Canada</v>
      </c>
      <c r="B12" s="2">
        <f>Summary40012100!$L$3</f>
        <v>0</v>
      </c>
      <c r="C12" s="2">
        <f>Summary40012100!$L$4</f>
        <v>0</v>
      </c>
      <c r="D12" s="2">
        <f>Summary40012100!$L$5</f>
        <v>0</v>
      </c>
      <c r="E12" s="2">
        <f>Summary40012100!$L$6</f>
        <v>0</v>
      </c>
      <c r="F12" s="2">
        <f>Summary40012100!$L$7</f>
        <v>0</v>
      </c>
      <c r="G12" s="2">
        <f>Summary40012100!$L$8</f>
        <v>0</v>
      </c>
      <c r="H12" s="2">
        <f>Summary40012100!$L$9</f>
        <v>0</v>
      </c>
      <c r="I12" s="2">
        <f>Summary40012100!$L$10</f>
        <v>0</v>
      </c>
      <c r="J12" s="2">
        <f>Summary40012100!$L$11</f>
        <v>0</v>
      </c>
      <c r="K12" s="2">
        <f>Summary40012100!$L$12</f>
        <v>0</v>
      </c>
      <c r="L12" s="2">
        <f>Summary40012100!$L$13</f>
        <v>0.51444000000000001</v>
      </c>
      <c r="M12" s="2">
        <f>Summary40012100!$L$14</f>
        <v>0</v>
      </c>
      <c r="N12" s="2">
        <f>Summary40012100!$L$15</f>
        <v>0</v>
      </c>
      <c r="O12" s="2">
        <f>Summary40012100!$L$16</f>
        <v>0</v>
      </c>
      <c r="P12" s="2">
        <f>Summary40012100!$L$17</f>
        <v>5.6999999999999995E-2</v>
      </c>
      <c r="Q12" s="2">
        <f>Summary40012100!$L$18</f>
        <v>7.5600000000000001E-2</v>
      </c>
      <c r="R12" s="2">
        <f>Summary40012100!$L$19</f>
        <v>0</v>
      </c>
      <c r="S12" s="2">
        <f>Summary40012100!$L$20</f>
        <v>0</v>
      </c>
      <c r="T12" s="2">
        <f>Summary40012100!$L$21</f>
        <v>0</v>
      </c>
      <c r="U12" s="2">
        <f>Summary40012100!$L$22</f>
        <v>0</v>
      </c>
      <c r="V12" s="2">
        <f>Summary40012100!$L$23</f>
        <v>0</v>
      </c>
      <c r="W12" s="2">
        <f>Summary40012100!$L$24</f>
        <v>0</v>
      </c>
      <c r="X12" s="2">
        <f>Summary40012100!$L$25</f>
        <v>0.22377899999999998</v>
      </c>
      <c r="Y12" s="2">
        <f>Summary40012100!$L$26</f>
        <v>0</v>
      </c>
      <c r="Z12" s="2">
        <f>Summary40012100!$L$27</f>
        <v>0</v>
      </c>
    </row>
    <row r="13" spans="1:26" x14ac:dyDescent="0.25">
      <c r="A13" t="str">
        <f>Summary40012100!$M$2</f>
        <v>Egypt</v>
      </c>
      <c r="B13" s="2">
        <f>Summary40012100!$M$3</f>
        <v>0</v>
      </c>
      <c r="C13" s="2">
        <f>Summary40012100!$M$4</f>
        <v>0</v>
      </c>
      <c r="D13" s="2">
        <f>Summary40012100!$M$5</f>
        <v>0</v>
      </c>
      <c r="E13" s="2">
        <f>Summary40012100!$M$6</f>
        <v>0</v>
      </c>
      <c r="F13" s="2">
        <f>Summary40012100!$M$7</f>
        <v>0</v>
      </c>
      <c r="G13" s="2">
        <f>Summary40012100!$M$8</f>
        <v>0</v>
      </c>
      <c r="H13" s="2">
        <f>Summary40012100!$M$9</f>
        <v>0</v>
      </c>
      <c r="I13" s="2">
        <f>Summary40012100!$M$10</f>
        <v>0</v>
      </c>
      <c r="J13" s="2">
        <f>Summary40012100!$M$11</f>
        <v>6.5026641575463687E-2</v>
      </c>
      <c r="K13" s="2">
        <f>Summary40012100!$M$12</f>
        <v>1.9879545778574828E-2</v>
      </c>
      <c r="L13" s="2">
        <f>Summary40012100!$M$13</f>
        <v>1.9199999999999998E-2</v>
      </c>
      <c r="M13" s="2">
        <f>Summary40012100!$M$14</f>
        <v>0</v>
      </c>
      <c r="N13" s="2">
        <f>Summary40012100!$M$15</f>
        <v>0</v>
      </c>
      <c r="O13" s="2">
        <f>Summary40012100!$M$16</f>
        <v>0</v>
      </c>
      <c r="P13" s="2">
        <f>Summary40012100!$M$17</f>
        <v>5.2999999999999999E-2</v>
      </c>
      <c r="Q13" s="2">
        <f>Summary40012100!$M$18</f>
        <v>0</v>
      </c>
      <c r="R13" s="2">
        <f>Summary40012100!$M$19</f>
        <v>0.1118</v>
      </c>
      <c r="S13" s="2">
        <f>Summary40012100!$M$20</f>
        <v>8.7999999999999995E-2</v>
      </c>
      <c r="T13" s="2">
        <f>Summary40012100!$M$21</f>
        <v>0.08</v>
      </c>
      <c r="U13" s="2">
        <f>Summary40012100!$M$22</f>
        <v>0.33999999999999997</v>
      </c>
      <c r="V13" s="2">
        <f>Summary40012100!$M$23</f>
        <v>0.41031999999999996</v>
      </c>
      <c r="W13" s="2">
        <f>Summary40012100!$M$24</f>
        <v>0.66279999999999994</v>
      </c>
      <c r="X13" s="2">
        <f>Summary40012100!$M$25</f>
        <v>0.84266799999999997</v>
      </c>
      <c r="Y13" s="2">
        <f>Summary40012100!$M$26</f>
        <v>0.67431999999999992</v>
      </c>
      <c r="Z13" s="2">
        <f>Summary40012100!$M$27</f>
        <v>0</v>
      </c>
    </row>
    <row r="14" spans="1:26" x14ac:dyDescent="0.25">
      <c r="A14" t="str">
        <f>Summary40012100!$N$2</f>
        <v>India</v>
      </c>
      <c r="B14" s="2">
        <f>Summary40012100!$N$3</f>
        <v>0</v>
      </c>
      <c r="C14" s="2">
        <f>Summary40012100!$N$4</f>
        <v>0</v>
      </c>
      <c r="D14" s="2">
        <f>Summary40012100!$N$5</f>
        <v>0</v>
      </c>
      <c r="E14" s="2">
        <f>Summary40012100!$N$6</f>
        <v>0</v>
      </c>
      <c r="F14" s="2">
        <f>Summary40012100!$N$7</f>
        <v>0</v>
      </c>
      <c r="G14" s="2">
        <f>Summary40012100!$N$8</f>
        <v>0</v>
      </c>
      <c r="H14" s="2">
        <f>Summary40012100!$N$9</f>
        <v>0</v>
      </c>
      <c r="I14" s="2">
        <f>Summary40012100!$N$10</f>
        <v>0</v>
      </c>
      <c r="J14" s="2">
        <f>Summary40012100!$N$11</f>
        <v>7.5495294911738509E-2</v>
      </c>
      <c r="K14" s="2">
        <f>Summary40012100!$N$12</f>
        <v>0</v>
      </c>
      <c r="L14" s="2">
        <f>Summary40012100!$N$13</f>
        <v>0.373</v>
      </c>
      <c r="M14" s="2">
        <f>Summary40012100!$N$14</f>
        <v>0.15664</v>
      </c>
      <c r="N14" s="2">
        <f>Summary40012100!$N$15</f>
        <v>0</v>
      </c>
      <c r="O14" s="2">
        <f>Summary40012100!$N$16</f>
        <v>0.93260999999999994</v>
      </c>
      <c r="P14" s="2">
        <f>Summary40012100!$N$17</f>
        <v>5.0939999999999994</v>
      </c>
      <c r="Q14" s="2">
        <f>Summary40012100!$N$18</f>
        <v>2.9431629999999998</v>
      </c>
      <c r="R14" s="2">
        <f>Summary40012100!$N$19</f>
        <v>21.868022</v>
      </c>
      <c r="S14" s="2">
        <f>Summary40012100!$N$20</f>
        <v>22.387139999999999</v>
      </c>
      <c r="T14" s="2">
        <f>Summary40012100!$N$21</f>
        <v>19.84909</v>
      </c>
      <c r="U14" s="2">
        <f>Summary40012100!$N$22</f>
        <v>22.214259999999999</v>
      </c>
      <c r="V14" s="2">
        <f>Summary40012100!$N$23</f>
        <v>19.444599999999998</v>
      </c>
      <c r="W14" s="2">
        <f>Summary40012100!$N$24</f>
        <v>17.807099999999998</v>
      </c>
      <c r="X14" s="2">
        <f>Summary40012100!$N$25</f>
        <v>25.210466999999998</v>
      </c>
      <c r="Y14" s="2">
        <f>Summary40012100!$N$26</f>
        <v>27.285489999999999</v>
      </c>
      <c r="Z14" s="2">
        <f>Summary40012100!$N$27</f>
        <v>0</v>
      </c>
    </row>
    <row r="15" spans="1:26" x14ac:dyDescent="0.25">
      <c r="A15" t="str">
        <f>Summary40012100!$O$2</f>
        <v>Indonesia</v>
      </c>
      <c r="B15" s="2">
        <f>Summary40012100!$O$3</f>
        <v>0</v>
      </c>
      <c r="C15" s="2">
        <f>Summary40012100!$O$4</f>
        <v>0</v>
      </c>
      <c r="D15" s="2">
        <f>Summary40012100!$O$5</f>
        <v>0</v>
      </c>
      <c r="E15" s="2">
        <f>Summary40012100!$O$6</f>
        <v>0</v>
      </c>
      <c r="F15" s="2">
        <f>Summary40012100!$O$7</f>
        <v>0</v>
      </c>
      <c r="G15" s="2">
        <f>Summary40012100!$O$8</f>
        <v>0</v>
      </c>
      <c r="H15" s="2">
        <f>Summary40012100!$O$9</f>
        <v>0</v>
      </c>
      <c r="I15" s="2">
        <f>Summary40012100!$O$10</f>
        <v>0</v>
      </c>
      <c r="J15" s="2">
        <f>Summary40012100!$O$11</f>
        <v>0</v>
      </c>
      <c r="K15" s="2">
        <f>Summary40012100!$O$12</f>
        <v>1.915401491074363E-2</v>
      </c>
      <c r="L15" s="2">
        <f>Summary40012100!$O$13</f>
        <v>2.56982</v>
      </c>
      <c r="M15" s="2">
        <f>Summary40012100!$O$14</f>
        <v>0.85249999999999992</v>
      </c>
      <c r="N15" s="2">
        <f>Summary40012100!$O$15</f>
        <v>0</v>
      </c>
      <c r="O15" s="2">
        <f>Summary40012100!$O$16</f>
        <v>3.9199999999999999E-2</v>
      </c>
      <c r="P15" s="2">
        <f>Summary40012100!$O$17</f>
        <v>1.9E-2</v>
      </c>
      <c r="Q15" s="2">
        <f>Summary40012100!$O$18</f>
        <v>7.6799999999999993E-2</v>
      </c>
      <c r="R15" s="2">
        <f>Summary40012100!$O$19</f>
        <v>0.17887999999999998</v>
      </c>
      <c r="S15" s="2">
        <f>Summary40012100!$O$20</f>
        <v>0.10048</v>
      </c>
      <c r="T15" s="2">
        <f>Summary40012100!$O$21</f>
        <v>0.13999999999999999</v>
      </c>
      <c r="U15" s="2">
        <f>Summary40012100!$O$22</f>
        <v>0.17759999999999998</v>
      </c>
      <c r="V15" s="2">
        <f>Summary40012100!$O$23</f>
        <v>0.22319999999999998</v>
      </c>
      <c r="W15" s="2">
        <f>Summary40012100!$O$24</f>
        <v>0.22059999999999999</v>
      </c>
      <c r="X15" s="2">
        <f>Summary40012100!$O$25</f>
        <v>8.6886999999999992E-2</v>
      </c>
      <c r="Y15" s="2">
        <f>Summary40012100!$O$26</f>
        <v>0.14132</v>
      </c>
      <c r="Z15" s="2">
        <f>Summary40012100!$O$27</f>
        <v>0</v>
      </c>
    </row>
    <row r="16" spans="1:26" x14ac:dyDescent="0.25">
      <c r="A16" t="str">
        <f>Summary40012100!$P$2</f>
        <v>Iran</v>
      </c>
      <c r="B16" s="2">
        <f>Summary40012100!$P$3</f>
        <v>0</v>
      </c>
      <c r="C16" s="2">
        <f>Summary40012100!$P$4</f>
        <v>0</v>
      </c>
      <c r="D16" s="2">
        <f>Summary40012100!$P$5</f>
        <v>0</v>
      </c>
      <c r="E16" s="2">
        <f>Summary40012100!$P$6</f>
        <v>0</v>
      </c>
      <c r="F16" s="2">
        <f>Summary40012100!$P$7</f>
        <v>0</v>
      </c>
      <c r="G16" s="2">
        <f>Summary40012100!$P$8</f>
        <v>0</v>
      </c>
      <c r="H16" s="2">
        <f>Summary40012100!$P$9</f>
        <v>0</v>
      </c>
      <c r="I16" s="2">
        <f>Summary40012100!$P$10</f>
        <v>0</v>
      </c>
      <c r="J16" s="2">
        <f>Summary40012100!$P$11</f>
        <v>0</v>
      </c>
      <c r="K16" s="2">
        <f>Summary40012100!$P$12</f>
        <v>0</v>
      </c>
      <c r="L16" s="2">
        <f>Summary40012100!$P$13</f>
        <v>0</v>
      </c>
      <c r="M16" s="2">
        <f>Summary40012100!$P$14</f>
        <v>0</v>
      </c>
      <c r="N16" s="2">
        <f>Summary40012100!$P$15</f>
        <v>0</v>
      </c>
      <c r="O16" s="2">
        <f>Summary40012100!$P$16</f>
        <v>0</v>
      </c>
      <c r="P16" s="2">
        <f>Summary40012100!$P$17</f>
        <v>0</v>
      </c>
      <c r="Q16" s="2">
        <f>Summary40012100!$P$18</f>
        <v>0</v>
      </c>
      <c r="R16" s="2">
        <f>Summary40012100!$P$19</f>
        <v>0</v>
      </c>
      <c r="S16" s="2">
        <f>Summary40012100!$P$20</f>
        <v>0</v>
      </c>
      <c r="T16" s="2">
        <f>Summary40012100!$P$21</f>
        <v>0</v>
      </c>
      <c r="U16" s="2">
        <f>Summary40012100!$P$22</f>
        <v>0</v>
      </c>
      <c r="V16" s="2">
        <f>Summary40012100!$P$23</f>
        <v>0</v>
      </c>
      <c r="W16" s="2">
        <f>Summary40012100!$P$24</f>
        <v>0</v>
      </c>
      <c r="X16" s="2">
        <f>Summary40012100!$P$25</f>
        <v>0</v>
      </c>
      <c r="Y16" s="2">
        <f>Summary40012100!$P$26</f>
        <v>0</v>
      </c>
      <c r="Z16" s="2">
        <f>Summary40012100!$P$27</f>
        <v>0</v>
      </c>
    </row>
    <row r="17" spans="1:26" x14ac:dyDescent="0.25">
      <c r="A17" t="str">
        <f>Summary40012100!$Q$2</f>
        <v>Iraq</v>
      </c>
      <c r="B17" s="2">
        <f>Summary40012100!$Q$3</f>
        <v>0</v>
      </c>
      <c r="C17" s="2">
        <f>Summary40012100!$Q$4</f>
        <v>0</v>
      </c>
      <c r="D17" s="2">
        <f>Summary40012100!$Q$5</f>
        <v>0</v>
      </c>
      <c r="E17" s="2">
        <f>Summary40012100!$Q$6</f>
        <v>0</v>
      </c>
      <c r="F17" s="2">
        <f>Summary40012100!$Q$7</f>
        <v>0</v>
      </c>
      <c r="G17" s="2">
        <f>Summary40012100!$Q$8</f>
        <v>0</v>
      </c>
      <c r="H17" s="2">
        <f>Summary40012100!$Q$9</f>
        <v>0</v>
      </c>
      <c r="I17" s="2">
        <f>Summary40012100!$Q$10</f>
        <v>0</v>
      </c>
      <c r="J17" s="2">
        <f>Summary40012100!$Q$11</f>
        <v>0</v>
      </c>
      <c r="K17" s="2">
        <f>Summary40012100!$Q$12</f>
        <v>0</v>
      </c>
      <c r="L17" s="2">
        <f>Summary40012100!$Q$13</f>
        <v>0</v>
      </c>
      <c r="M17" s="2">
        <f>Summary40012100!$Q$14</f>
        <v>0</v>
      </c>
      <c r="N17" s="2">
        <f>Summary40012100!$Q$15</f>
        <v>0</v>
      </c>
      <c r="O17" s="2">
        <f>Summary40012100!$Q$16</f>
        <v>0</v>
      </c>
      <c r="P17" s="2">
        <f>Summary40012100!$Q$17</f>
        <v>0</v>
      </c>
      <c r="Q17" s="2">
        <f>Summary40012100!$Q$18</f>
        <v>0</v>
      </c>
      <c r="R17" s="2">
        <f>Summary40012100!$Q$19</f>
        <v>0</v>
      </c>
      <c r="S17" s="2">
        <f>Summary40012100!$Q$20</f>
        <v>0</v>
      </c>
      <c r="T17" s="2">
        <f>Summary40012100!$Q$21</f>
        <v>0</v>
      </c>
      <c r="U17" s="2">
        <f>Summary40012100!$Q$22</f>
        <v>0</v>
      </c>
      <c r="V17" s="2">
        <f>Summary40012100!$Q$23</f>
        <v>0</v>
      </c>
      <c r="W17" s="2">
        <f>Summary40012100!$Q$24</f>
        <v>0</v>
      </c>
      <c r="X17" s="2">
        <f>Summary40012100!$Q$25</f>
        <v>0</v>
      </c>
      <c r="Y17" s="2">
        <f>Summary40012100!$Q$26</f>
        <v>0</v>
      </c>
      <c r="Z17" s="2">
        <f>Summary40012100!$Q$27</f>
        <v>0</v>
      </c>
    </row>
    <row r="18" spans="1:26" x14ac:dyDescent="0.25">
      <c r="A18" t="str">
        <f>Summary40012100!$R$2</f>
        <v>Israel</v>
      </c>
      <c r="B18" s="2">
        <f>Summary40012100!$R$3</f>
        <v>0</v>
      </c>
      <c r="C18" s="2">
        <f>Summary40012100!$R$4</f>
        <v>0</v>
      </c>
      <c r="D18" s="2">
        <f>Summary40012100!$R$5</f>
        <v>0</v>
      </c>
      <c r="E18" s="2">
        <f>Summary40012100!$R$6</f>
        <v>0</v>
      </c>
      <c r="F18" s="2">
        <f>Summary40012100!$R$7</f>
        <v>0</v>
      </c>
      <c r="G18" s="2">
        <f>Summary40012100!$R$8</f>
        <v>0</v>
      </c>
      <c r="H18" s="2">
        <f>Summary40012100!$R$9</f>
        <v>0</v>
      </c>
      <c r="I18" s="2">
        <f>Summary40012100!$R$10</f>
        <v>0</v>
      </c>
      <c r="J18" s="2">
        <f>Summary40012100!$R$11</f>
        <v>0</v>
      </c>
      <c r="K18" s="2">
        <f>Summary40012100!$R$12</f>
        <v>0</v>
      </c>
      <c r="L18" s="2">
        <f>Summary40012100!$R$13</f>
        <v>0</v>
      </c>
      <c r="M18" s="2">
        <f>Summary40012100!$R$14</f>
        <v>0</v>
      </c>
      <c r="N18" s="2">
        <f>Summary40012100!$R$15</f>
        <v>0</v>
      </c>
      <c r="O18" s="2">
        <f>Summary40012100!$R$16</f>
        <v>0</v>
      </c>
      <c r="P18" s="2">
        <f>Summary40012100!$R$17</f>
        <v>0</v>
      </c>
      <c r="Q18" s="2">
        <f>Summary40012100!$R$18</f>
        <v>0</v>
      </c>
      <c r="R18" s="2">
        <f>Summary40012100!$R$19</f>
        <v>0</v>
      </c>
      <c r="S18" s="2">
        <f>Summary40012100!$R$20</f>
        <v>0</v>
      </c>
      <c r="T18" s="2">
        <f>Summary40012100!$R$21</f>
        <v>0</v>
      </c>
      <c r="U18" s="2">
        <f>Summary40012100!$R$22</f>
        <v>2.3999999999999998E-3</v>
      </c>
      <c r="V18" s="2">
        <f>Summary40012100!$R$23</f>
        <v>0</v>
      </c>
      <c r="W18" s="2">
        <f>Summary40012100!$R$24</f>
        <v>0</v>
      </c>
      <c r="X18" s="2">
        <f>Summary40012100!$R$25</f>
        <v>0</v>
      </c>
      <c r="Y18" s="2">
        <f>Summary40012100!$R$26</f>
        <v>0</v>
      </c>
      <c r="Z18" s="2">
        <f>Summary40012100!$R$27</f>
        <v>0</v>
      </c>
    </row>
    <row r="19" spans="1:26" x14ac:dyDescent="0.25">
      <c r="A19" t="str">
        <f>Summary40012100!$S$2</f>
        <v>Japan</v>
      </c>
      <c r="B19" s="2">
        <f>Summary40012100!$S$3</f>
        <v>0</v>
      </c>
      <c r="C19" s="2">
        <f>Summary40012100!$S$4</f>
        <v>0</v>
      </c>
      <c r="D19" s="2">
        <f>Summary40012100!$S$5</f>
        <v>0</v>
      </c>
      <c r="E19" s="2">
        <f>Summary40012100!$S$6</f>
        <v>0</v>
      </c>
      <c r="F19" s="2">
        <f>Summary40012100!$S$7</f>
        <v>0</v>
      </c>
      <c r="G19" s="2">
        <f>Summary40012100!$S$8</f>
        <v>0</v>
      </c>
      <c r="H19" s="2">
        <f>Summary40012100!$S$9</f>
        <v>0</v>
      </c>
      <c r="I19" s="2">
        <f>Summary40012100!$S$10</f>
        <v>0</v>
      </c>
      <c r="J19" s="2">
        <f>Summary40012100!$S$11</f>
        <v>1.2210381596566285E-2</v>
      </c>
      <c r="K19" s="2">
        <f>Summary40012100!$S$12</f>
        <v>2.3942518638429538E-2</v>
      </c>
      <c r="L19" s="2">
        <f>Summary40012100!$S$13</f>
        <v>0.77664</v>
      </c>
      <c r="M19" s="2">
        <f>Summary40012100!$S$14</f>
        <v>0.42335999999999996</v>
      </c>
      <c r="N19" s="2">
        <f>Summary40012100!$S$15</f>
        <v>2.3199999999999998E-2</v>
      </c>
      <c r="O19" s="2">
        <f>Summary40012100!$S$16</f>
        <v>0</v>
      </c>
      <c r="P19" s="2">
        <f>Summary40012100!$S$17</f>
        <v>0</v>
      </c>
      <c r="Q19" s="2">
        <f>Summary40012100!$S$18</f>
        <v>1.9199999999999998E-2</v>
      </c>
      <c r="R19" s="2">
        <f>Summary40012100!$S$19</f>
        <v>2.0999999999999998E-4</v>
      </c>
      <c r="S19" s="2">
        <f>Summary40012100!$S$20</f>
        <v>8.3999999999999993E-4</v>
      </c>
      <c r="T19" s="2">
        <f>Summary40012100!$S$21</f>
        <v>5.0399999999999993E-3</v>
      </c>
      <c r="U19" s="2">
        <f>Summary40012100!$S$22</f>
        <v>4.1399999999999999E-2</v>
      </c>
      <c r="V19" s="2">
        <f>Summary40012100!$S$23</f>
        <v>2.053E-2</v>
      </c>
      <c r="W19" s="2">
        <f>Summary40012100!$S$24</f>
        <v>0.04</v>
      </c>
      <c r="X19" s="2">
        <f>Summary40012100!$S$25</f>
        <v>5.5552999999999998E-2</v>
      </c>
      <c r="Y19" s="2">
        <f>Summary40012100!$S$26</f>
        <v>0.26663999999999999</v>
      </c>
      <c r="Z19" s="2">
        <f>Summary40012100!$S$27</f>
        <v>0</v>
      </c>
    </row>
    <row r="20" spans="1:26" x14ac:dyDescent="0.25">
      <c r="A20" t="str">
        <f>Summary40012100!$T$2</f>
        <v>Korea, South</v>
      </c>
      <c r="B20" s="2">
        <f>Summary40012100!$T$3</f>
        <v>0</v>
      </c>
      <c r="C20" s="2">
        <f>Summary40012100!$T$4</f>
        <v>0</v>
      </c>
      <c r="D20" s="2">
        <f>Summary40012100!$T$5</f>
        <v>0</v>
      </c>
      <c r="E20" s="2">
        <f>Summary40012100!$T$6</f>
        <v>0</v>
      </c>
      <c r="F20" s="2">
        <f>Summary40012100!$T$7</f>
        <v>0.3607417582332666</v>
      </c>
      <c r="G20" s="2">
        <f>Summary40012100!$T$8</f>
        <v>0</v>
      </c>
      <c r="H20" s="2">
        <f>Summary40012100!$T$9</f>
        <v>1.0326226114528614</v>
      </c>
      <c r="I20" s="2">
        <f>Summary40012100!$T$10</f>
        <v>0</v>
      </c>
      <c r="J20" s="2">
        <f>Summary40012100!$T$11</f>
        <v>0.23933619844019563</v>
      </c>
      <c r="K20" s="2">
        <f>Summary40012100!$T$12</f>
        <v>0.19922714865210786</v>
      </c>
      <c r="L20" s="2">
        <f>Summary40012100!$T$13</f>
        <v>2.1328299999999998</v>
      </c>
      <c r="M20" s="2">
        <f>Summary40012100!$T$14</f>
        <v>0.58911999999999998</v>
      </c>
      <c r="N20" s="2">
        <f>Summary40012100!$T$15</f>
        <v>0.11888</v>
      </c>
      <c r="O20" s="2">
        <f>Summary40012100!$T$16</f>
        <v>0.20665999999999998</v>
      </c>
      <c r="P20" s="2">
        <f>Summary40012100!$T$17</f>
        <v>0.30599999999999999</v>
      </c>
      <c r="Q20" s="2">
        <f>Summary40012100!$T$18</f>
        <v>0.432</v>
      </c>
      <c r="R20" s="2">
        <f>Summary40012100!$T$19</f>
        <v>0.34459999999999996</v>
      </c>
      <c r="S20" s="2">
        <f>Summary40012100!$T$20</f>
        <v>0.2142</v>
      </c>
      <c r="T20" s="2">
        <f>Summary40012100!$T$21</f>
        <v>0.34309999999999996</v>
      </c>
      <c r="U20" s="2">
        <f>Summary40012100!$T$22</f>
        <v>0.39476</v>
      </c>
      <c r="V20" s="2">
        <f>Summary40012100!$T$23</f>
        <v>1.0197399999999999</v>
      </c>
      <c r="W20" s="2">
        <f>Summary40012100!$T$24</f>
        <v>1.4092</v>
      </c>
      <c r="X20" s="2">
        <f>Summary40012100!$T$25</f>
        <v>1.0211429999999999</v>
      </c>
      <c r="Y20" s="2">
        <f>Summary40012100!$T$26</f>
        <v>1.9405599999999998</v>
      </c>
      <c r="Z20" s="2">
        <f>Summary40012100!$T$27</f>
        <v>0</v>
      </c>
    </row>
    <row r="21" spans="1:26" x14ac:dyDescent="0.25">
      <c r="A21" t="str">
        <f>Summary40012100!$U$2</f>
        <v>Laos</v>
      </c>
      <c r="B21" s="2">
        <f>Summary40012100!$U$3</f>
        <v>0</v>
      </c>
      <c r="C21" s="2">
        <f>Summary40012100!$U$4</f>
        <v>0</v>
      </c>
      <c r="D21" s="2">
        <f>Summary40012100!$U$5</f>
        <v>0</v>
      </c>
      <c r="E21" s="2">
        <f>Summary40012100!$U$6</f>
        <v>0</v>
      </c>
      <c r="F21" s="2">
        <f>Summary40012100!$U$7</f>
        <v>0</v>
      </c>
      <c r="G21" s="2">
        <f>Summary40012100!$U$8</f>
        <v>0</v>
      </c>
      <c r="H21" s="2">
        <f>Summary40012100!$U$9</f>
        <v>0</v>
      </c>
      <c r="I21" s="2">
        <f>Summary40012100!$U$10</f>
        <v>0</v>
      </c>
      <c r="J21" s="2">
        <f>Summary40012100!$U$11</f>
        <v>0</v>
      </c>
      <c r="K21" s="2">
        <f>Summary40012100!$U$12</f>
        <v>0</v>
      </c>
      <c r="L21" s="2">
        <f>Summary40012100!$U$13</f>
        <v>0</v>
      </c>
      <c r="M21" s="2">
        <f>Summary40012100!$U$14</f>
        <v>0</v>
      </c>
      <c r="N21" s="2">
        <f>Summary40012100!$U$15</f>
        <v>0</v>
      </c>
      <c r="O21" s="2">
        <f>Summary40012100!$U$16</f>
        <v>0</v>
      </c>
      <c r="P21" s="2">
        <f>Summary40012100!$U$17</f>
        <v>0</v>
      </c>
      <c r="Q21" s="2">
        <f>Summary40012100!$U$18</f>
        <v>0</v>
      </c>
      <c r="R21" s="2">
        <f>Summary40012100!$U$19</f>
        <v>0</v>
      </c>
      <c r="S21" s="2">
        <f>Summary40012100!$U$20</f>
        <v>0</v>
      </c>
      <c r="T21" s="2">
        <f>Summary40012100!$U$21</f>
        <v>0</v>
      </c>
      <c r="U21" s="2">
        <f>Summary40012100!$U$22</f>
        <v>0</v>
      </c>
      <c r="V21" s="2">
        <f>Summary40012100!$U$23</f>
        <v>0</v>
      </c>
      <c r="W21" s="2">
        <f>Summary40012100!$U$24</f>
        <v>0</v>
      </c>
      <c r="X21" s="2">
        <f>Summary40012100!$U$25</f>
        <v>0</v>
      </c>
      <c r="Y21" s="2">
        <f>Summary40012100!$U$26</f>
        <v>0</v>
      </c>
      <c r="Z21" s="2">
        <f>Summary40012100!$U$27</f>
        <v>0</v>
      </c>
    </row>
    <row r="22" spans="1:26" x14ac:dyDescent="0.25">
      <c r="A22" t="str">
        <f>Summary40012100!$V$2</f>
        <v>Malaysia</v>
      </c>
      <c r="B22" s="2">
        <f>Summary40012100!$V$3</f>
        <v>0</v>
      </c>
      <c r="C22" s="2">
        <f>Summary40012100!$V$4</f>
        <v>0</v>
      </c>
      <c r="D22" s="2">
        <f>Summary40012100!$V$5</f>
        <v>0</v>
      </c>
      <c r="E22" s="2">
        <f>Summary40012100!$V$6</f>
        <v>0</v>
      </c>
      <c r="F22" s="2">
        <f>Summary40012100!$V$7</f>
        <v>0</v>
      </c>
      <c r="G22" s="2">
        <f>Summary40012100!$V$8</f>
        <v>0</v>
      </c>
      <c r="H22" s="2">
        <f>Summary40012100!$V$9</f>
        <v>7.82891743630829E-2</v>
      </c>
      <c r="I22" s="2">
        <f>Summary40012100!$V$10</f>
        <v>7.8766508569804161E-2</v>
      </c>
      <c r="J22" s="2">
        <f>Summary40012100!$V$11</f>
        <v>0.4033837881154696</v>
      </c>
      <c r="K22" s="2">
        <f>Summary40012100!$V$12</f>
        <v>0.14428487262385473</v>
      </c>
      <c r="L22" s="2">
        <f>Summary40012100!$V$13</f>
        <v>0.68152000000000001</v>
      </c>
      <c r="M22" s="2">
        <f>Summary40012100!$V$14</f>
        <v>1.1930799999999999</v>
      </c>
      <c r="N22" s="2">
        <f>Summary40012100!$V$15</f>
        <v>1.9196099999999998</v>
      </c>
      <c r="O22" s="2">
        <f>Summary40012100!$V$16</f>
        <v>3.4984849999999996</v>
      </c>
      <c r="P22" s="2">
        <f>Summary40012100!$V$17</f>
        <v>4.5990000000000002</v>
      </c>
      <c r="Q22" s="2">
        <f>Summary40012100!$V$18</f>
        <v>5.0184699999999998</v>
      </c>
      <c r="R22" s="2">
        <f>Summary40012100!$V$19</f>
        <v>13.330226</v>
      </c>
      <c r="S22" s="2">
        <f>Summary40012100!$V$20</f>
        <v>5.6640899999999998</v>
      </c>
      <c r="T22" s="2">
        <f>Summary40012100!$V$21</f>
        <v>1.06212</v>
      </c>
      <c r="U22" s="2">
        <f>Summary40012100!$V$22</f>
        <v>3.7339599999999997</v>
      </c>
      <c r="V22" s="2">
        <f>Summary40012100!$V$23</f>
        <v>1.6650499999999999</v>
      </c>
      <c r="W22" s="2">
        <f>Summary40012100!$V$24</f>
        <v>1.4916</v>
      </c>
      <c r="X22" s="2">
        <f>Summary40012100!$V$25</f>
        <v>0.70662399999999992</v>
      </c>
      <c r="Y22" s="2">
        <f>Summary40012100!$V$26</f>
        <v>0.88832</v>
      </c>
      <c r="Z22" s="2">
        <f>Summary40012100!$V$27</f>
        <v>0</v>
      </c>
    </row>
    <row r="23" spans="1:26" x14ac:dyDescent="0.25">
      <c r="A23" t="str">
        <f>Summary40012100!$W$2</f>
        <v>Mexico</v>
      </c>
      <c r="B23" s="2">
        <f>Summary40012100!$W$3</f>
        <v>0</v>
      </c>
      <c r="C23" s="2">
        <f>Summary40012100!$W$4</f>
        <v>0</v>
      </c>
      <c r="D23" s="2">
        <f>Summary40012100!$W$5</f>
        <v>0</v>
      </c>
      <c r="E23" s="2">
        <f>Summary40012100!$W$6</f>
        <v>0</v>
      </c>
      <c r="F23" s="2">
        <f>Summary40012100!$W$7</f>
        <v>0</v>
      </c>
      <c r="G23" s="2">
        <f>Summary40012100!$W$8</f>
        <v>0</v>
      </c>
      <c r="H23" s="2">
        <f>Summary40012100!$W$9</f>
        <v>0</v>
      </c>
      <c r="I23" s="2">
        <f>Summary40012100!$W$10</f>
        <v>0</v>
      </c>
      <c r="J23" s="2">
        <f>Summary40012100!$W$11</f>
        <v>0</v>
      </c>
      <c r="K23" s="2">
        <f>Summary40012100!$W$12</f>
        <v>0</v>
      </c>
      <c r="L23" s="2">
        <f>Summary40012100!$W$13</f>
        <v>8.0639999999999989E-2</v>
      </c>
      <c r="M23" s="2">
        <f>Summary40012100!$W$14</f>
        <v>4.0319999999999995E-2</v>
      </c>
      <c r="N23" s="2">
        <f>Summary40012100!$W$15</f>
        <v>0</v>
      </c>
      <c r="O23" s="2">
        <f>Summary40012100!$W$16</f>
        <v>2.0159999999999997E-2</v>
      </c>
      <c r="P23" s="2">
        <f>Summary40012100!$W$17</f>
        <v>1.9E-2</v>
      </c>
      <c r="Q23" s="2">
        <f>Summary40012100!$W$18</f>
        <v>0</v>
      </c>
      <c r="R23" s="2">
        <f>Summary40012100!$W$19</f>
        <v>1.2E-2</v>
      </c>
      <c r="S23" s="2">
        <f>Summary40012100!$W$20</f>
        <v>1.2E-2</v>
      </c>
      <c r="T23" s="2">
        <f>Summary40012100!$W$21</f>
        <v>1.2E-2</v>
      </c>
      <c r="U23" s="2">
        <f>Summary40012100!$W$22</f>
        <v>2.52E-2</v>
      </c>
      <c r="V23" s="2">
        <f>Summary40012100!$W$23</f>
        <v>0</v>
      </c>
      <c r="W23" s="2">
        <f>Summary40012100!$W$24</f>
        <v>0</v>
      </c>
      <c r="X23" s="2">
        <f>Summary40012100!$W$25</f>
        <v>8.9199999999999991E-3</v>
      </c>
      <c r="Y23" s="2">
        <f>Summary40012100!$W$26</f>
        <v>6.336E-2</v>
      </c>
      <c r="Z23" s="2">
        <f>Summary40012100!$W$27</f>
        <v>0</v>
      </c>
    </row>
    <row r="24" spans="1:26" x14ac:dyDescent="0.25">
      <c r="A24" t="str">
        <f>Summary40012100!$X$2</f>
        <v>Pakistan</v>
      </c>
      <c r="B24" s="2">
        <f>Summary40012100!$X$3</f>
        <v>0</v>
      </c>
      <c r="C24" s="2">
        <f>Summary40012100!$X$4</f>
        <v>0</v>
      </c>
      <c r="D24" s="2">
        <f>Summary40012100!$X$5</f>
        <v>0</v>
      </c>
      <c r="E24" s="2">
        <f>Summary40012100!$X$6</f>
        <v>0</v>
      </c>
      <c r="F24" s="2">
        <f>Summary40012100!$X$7</f>
        <v>0</v>
      </c>
      <c r="G24" s="2">
        <f>Summary40012100!$X$8</f>
        <v>0</v>
      </c>
      <c r="H24" s="2">
        <f>Summary40012100!$X$9</f>
        <v>0</v>
      </c>
      <c r="I24" s="2">
        <f>Summary40012100!$X$10</f>
        <v>0</v>
      </c>
      <c r="J24" s="2">
        <f>Summary40012100!$X$11</f>
        <v>1.9078721244634819E-2</v>
      </c>
      <c r="K24" s="2">
        <f>Summary40012100!$X$12</f>
        <v>3.9143841381228804E-2</v>
      </c>
      <c r="L24" s="2">
        <f>Summary40012100!$X$13</f>
        <v>0.10199999999999999</v>
      </c>
      <c r="M24" s="2">
        <f>Summary40012100!$X$14</f>
        <v>0</v>
      </c>
      <c r="N24" s="2">
        <f>Summary40012100!$X$15</f>
        <v>0.06</v>
      </c>
      <c r="O24" s="2">
        <f>Summary40012100!$X$16</f>
        <v>0.11639999999999999</v>
      </c>
      <c r="P24" s="2">
        <f>Summary40012100!$X$17</f>
        <v>0.77799999999999991</v>
      </c>
      <c r="Q24" s="2">
        <f>Summary40012100!$X$18</f>
        <v>0.32500000000000001</v>
      </c>
      <c r="R24" s="2">
        <f>Summary40012100!$X$19</f>
        <v>2.2050000000000001</v>
      </c>
      <c r="S24" s="2">
        <f>Summary40012100!$X$20</f>
        <v>3.6419999999999999</v>
      </c>
      <c r="T24" s="2">
        <f>Summary40012100!$X$21</f>
        <v>5.5129999999999999</v>
      </c>
      <c r="U24" s="2">
        <f>Summary40012100!$X$22</f>
        <v>2.4353599999999997</v>
      </c>
      <c r="V24" s="2">
        <f>Summary40012100!$X$23</f>
        <v>3.1576999999999997</v>
      </c>
      <c r="W24" s="2">
        <f>Summary40012100!$X$24</f>
        <v>2.5686999999999998</v>
      </c>
      <c r="X24" s="2">
        <f>Summary40012100!$X$25</f>
        <v>2.2523900000000001</v>
      </c>
      <c r="Y24" s="2">
        <f>Summary40012100!$X$26</f>
        <v>2.0949999999999998</v>
      </c>
      <c r="Z24" s="2">
        <f>Summary40012100!$X$27</f>
        <v>0</v>
      </c>
    </row>
    <row r="25" spans="1:26" x14ac:dyDescent="0.25">
      <c r="A25" t="str">
        <f>Summary40012100!$Y$2</f>
        <v>Peru</v>
      </c>
      <c r="B25" s="2">
        <f>Summary40012100!$Y$3</f>
        <v>0</v>
      </c>
      <c r="C25" s="2">
        <f>Summary40012100!$Y$4</f>
        <v>0</v>
      </c>
      <c r="D25" s="2">
        <f>Summary40012100!$Y$5</f>
        <v>0</v>
      </c>
      <c r="E25" s="2">
        <f>Summary40012100!$Y$6</f>
        <v>0</v>
      </c>
      <c r="F25" s="2">
        <f>Summary40012100!$Y$7</f>
        <v>0</v>
      </c>
      <c r="G25" s="2">
        <f>Summary40012100!$Y$8</f>
        <v>0</v>
      </c>
      <c r="H25" s="2">
        <f>Summary40012100!$Y$9</f>
        <v>0</v>
      </c>
      <c r="I25" s="2">
        <f>Summary40012100!$Y$10</f>
        <v>0</v>
      </c>
      <c r="J25" s="2">
        <f>Summary40012100!$Y$11</f>
        <v>0</v>
      </c>
      <c r="K25" s="2">
        <f>Summary40012100!$Y$12</f>
        <v>3.8308029821487261E-2</v>
      </c>
      <c r="L25" s="2">
        <f>Summary40012100!$Y$13</f>
        <v>0.10216</v>
      </c>
      <c r="M25" s="2">
        <f>Summary40012100!$Y$14</f>
        <v>0.08</v>
      </c>
      <c r="N25" s="2">
        <f>Summary40012100!$Y$15</f>
        <v>0.13999999999999999</v>
      </c>
      <c r="O25" s="2">
        <f>Summary40012100!$Y$16</f>
        <v>0.04</v>
      </c>
      <c r="P25" s="2">
        <f>Summary40012100!$Y$17</f>
        <v>0.33799999999999997</v>
      </c>
      <c r="Q25" s="2">
        <f>Summary40012100!$Y$18</f>
        <v>0.25689999999999996</v>
      </c>
      <c r="R25" s="2">
        <f>Summary40012100!$Y$19</f>
        <v>0.53100000000000003</v>
      </c>
      <c r="S25" s="2">
        <f>Summary40012100!$Y$20</f>
        <v>0.67315999999999998</v>
      </c>
      <c r="T25" s="2">
        <f>Summary40012100!$Y$21</f>
        <v>0.97399999999999998</v>
      </c>
      <c r="U25" s="2">
        <f>Summary40012100!$Y$22</f>
        <v>0.78299999999999992</v>
      </c>
      <c r="V25" s="2">
        <f>Summary40012100!$Y$23</f>
        <v>1.2605999999999999</v>
      </c>
      <c r="W25" s="2">
        <f>Summary40012100!$Y$24</f>
        <v>1.0309999999999999</v>
      </c>
      <c r="X25" s="2">
        <f>Summary40012100!$Y$25</f>
        <v>0.888984</v>
      </c>
      <c r="Y25" s="2">
        <f>Summary40012100!$Y$26</f>
        <v>1.11416</v>
      </c>
      <c r="Z25" s="2">
        <f>Summary40012100!$Y$27</f>
        <v>0</v>
      </c>
    </row>
    <row r="26" spans="1:26" x14ac:dyDescent="0.25">
      <c r="A26" t="str">
        <f>Summary40012100!$Z$2</f>
        <v>Russian Federation</v>
      </c>
      <c r="B26" s="2">
        <f>Summary40012100!$Z$3</f>
        <v>0</v>
      </c>
      <c r="C26" s="2">
        <f>Summary40012100!$Z$4</f>
        <v>0</v>
      </c>
      <c r="D26" s="2">
        <f>Summary40012100!$Z$5</f>
        <v>0</v>
      </c>
      <c r="E26" s="2">
        <f>Summary40012100!$Z$6</f>
        <v>0</v>
      </c>
      <c r="F26" s="2">
        <f>Summary40012100!$Z$7</f>
        <v>1.5300953389470335</v>
      </c>
      <c r="G26" s="2">
        <f>Summary40012100!$Z$8</f>
        <v>0</v>
      </c>
      <c r="H26" s="2">
        <f>Summary40012100!$Z$9</f>
        <v>0</v>
      </c>
      <c r="I26" s="2">
        <f>Summary40012100!$Z$10</f>
        <v>0</v>
      </c>
      <c r="J26" s="2">
        <f>Summary40012100!$Z$11</f>
        <v>0.62758499598164019</v>
      </c>
      <c r="K26" s="2">
        <f>Summary40012100!$Z$12</f>
        <v>0.64177921210310374</v>
      </c>
      <c r="L26" s="2">
        <f>Summary40012100!$Z$13</f>
        <v>1.4462899999999999</v>
      </c>
      <c r="M26" s="2">
        <f>Summary40012100!$Z$14</f>
        <v>0.22799999999999998</v>
      </c>
      <c r="N26" s="2">
        <f>Summary40012100!$Z$15</f>
        <v>0.31080999999999998</v>
      </c>
      <c r="O26" s="2">
        <f>Summary40012100!$Z$16</f>
        <v>4.0319999999999995E-2</v>
      </c>
      <c r="P26" s="2">
        <f>Summary40012100!$Z$17</f>
        <v>9.6000000000000002E-2</v>
      </c>
      <c r="Q26" s="2">
        <f>Summary40012100!$Z$18</f>
        <v>9.2319999999999999E-2</v>
      </c>
      <c r="R26" s="2">
        <f>Summary40012100!$Z$19</f>
        <v>0.12364</v>
      </c>
      <c r="S26" s="2">
        <f>Summary40012100!$Z$20</f>
        <v>0.27667999999999998</v>
      </c>
      <c r="T26" s="2">
        <f>Summary40012100!$Z$21</f>
        <v>9.9519999999999997E-2</v>
      </c>
      <c r="U26" s="2">
        <f>Summary40012100!$Z$22</f>
        <v>0.61403999999999992</v>
      </c>
      <c r="V26" s="2">
        <f>Summary40012100!$Z$23</f>
        <v>0.62815999999999994</v>
      </c>
      <c r="W26" s="2">
        <f>Summary40012100!$Z$24</f>
        <v>0.30369999999999997</v>
      </c>
      <c r="X26" s="2">
        <f>Summary40012100!$Z$25</f>
        <v>0.31649699999999997</v>
      </c>
      <c r="Y26" s="2">
        <f>Summary40012100!$Z$26</f>
        <v>0.30659999999999998</v>
      </c>
      <c r="Z26" s="2">
        <f>Summary40012100!$Z$27</f>
        <v>0</v>
      </c>
    </row>
    <row r="27" spans="1:26" x14ac:dyDescent="0.25">
      <c r="A27" t="str">
        <f>Summary40012100!$AA$2</f>
        <v>Singapore</v>
      </c>
      <c r="B27" s="2">
        <f>Summary40012100!$AA$3</f>
        <v>0</v>
      </c>
      <c r="C27" s="2">
        <f>Summary40012100!$AA$4</f>
        <v>0</v>
      </c>
      <c r="D27" s="2">
        <f>Summary40012100!$AA$5</f>
        <v>0</v>
      </c>
      <c r="E27" s="2">
        <f>Summary40012100!$AA$6</f>
        <v>0</v>
      </c>
      <c r="F27" s="2">
        <f>Summary40012100!$AA$7</f>
        <v>0</v>
      </c>
      <c r="G27" s="2">
        <f>Summary40012100!$AA$8</f>
        <v>0</v>
      </c>
      <c r="H27" s="2">
        <f>Summary40012100!$AA$9</f>
        <v>0</v>
      </c>
      <c r="I27" s="2">
        <f>Summary40012100!$AA$10</f>
        <v>5.7294550753418362E-2</v>
      </c>
      <c r="J27" s="2">
        <f>Summary40012100!$AA$11</f>
        <v>8.8771700057848776E-2</v>
      </c>
      <c r="K27" s="2">
        <f>Summary40012100!$AA$12</f>
        <v>0</v>
      </c>
      <c r="L27" s="2">
        <f>Summary40012100!$AA$13</f>
        <v>0.34032000000000001</v>
      </c>
      <c r="M27" s="2">
        <f>Summary40012100!$AA$14</f>
        <v>0.28079999999999999</v>
      </c>
      <c r="N27" s="2">
        <f>Summary40012100!$AA$15</f>
        <v>0.12</v>
      </c>
      <c r="O27" s="2">
        <f>Summary40012100!$AA$16</f>
        <v>0.74</v>
      </c>
      <c r="P27" s="2">
        <f>Summary40012100!$AA$17</f>
        <v>0.04</v>
      </c>
      <c r="Q27" s="2">
        <f>Summary40012100!$AA$18</f>
        <v>0</v>
      </c>
      <c r="R27" s="2">
        <f>Summary40012100!$AA$19</f>
        <v>4.9999999999999996E-2</v>
      </c>
      <c r="S27" s="2">
        <f>Summary40012100!$AA$20</f>
        <v>0.06</v>
      </c>
      <c r="T27" s="2">
        <f>Summary40012100!$AA$21</f>
        <v>9.9999999999999992E-2</v>
      </c>
      <c r="U27" s="2">
        <f>Summary40012100!$AA$22</f>
        <v>0</v>
      </c>
      <c r="V27" s="2">
        <f>Summary40012100!$AA$23</f>
        <v>0</v>
      </c>
      <c r="W27" s="2">
        <f>Summary40012100!$AA$24</f>
        <v>0</v>
      </c>
      <c r="X27" s="2">
        <f>Summary40012100!$AA$25</f>
        <v>0</v>
      </c>
      <c r="Y27" s="2">
        <f>Summary40012100!$AA$26</f>
        <v>0</v>
      </c>
      <c r="Z27" s="2">
        <f>Summary40012100!$AA$27</f>
        <v>0</v>
      </c>
    </row>
    <row r="28" spans="1:26" x14ac:dyDescent="0.25">
      <c r="A28" t="str">
        <f>Summary40012100!$AB$2</f>
        <v>Sri Lanka</v>
      </c>
      <c r="B28" s="2">
        <f>Summary40012100!$AB$3</f>
        <v>0</v>
      </c>
      <c r="C28" s="2">
        <f>Summary40012100!$AB$4</f>
        <v>0</v>
      </c>
      <c r="D28" s="2">
        <f>Summary40012100!$AB$5</f>
        <v>0</v>
      </c>
      <c r="E28" s="2">
        <f>Summary40012100!$AB$6</f>
        <v>0</v>
      </c>
      <c r="F28" s="2">
        <f>Summary40012100!$AB$7</f>
        <v>0</v>
      </c>
      <c r="G28" s="2">
        <f>Summary40012100!$AB$8</f>
        <v>0</v>
      </c>
      <c r="H28" s="2">
        <f>Summary40012100!$AB$9</f>
        <v>0</v>
      </c>
      <c r="I28" s="2">
        <f>Summary40012100!$AB$10</f>
        <v>0</v>
      </c>
      <c r="J28" s="2">
        <f>Summary40012100!$AB$11</f>
        <v>0</v>
      </c>
      <c r="K28" s="2">
        <f>Summary40012100!$AB$12</f>
        <v>0.2757706552082993</v>
      </c>
      <c r="L28" s="2">
        <f>Summary40012100!$AB$13</f>
        <v>0.22051999999999999</v>
      </c>
      <c r="M28" s="2">
        <f>Summary40012100!$AB$14</f>
        <v>0.12</v>
      </c>
      <c r="N28" s="2">
        <f>Summary40012100!$AB$15</f>
        <v>0.04</v>
      </c>
      <c r="O28" s="2">
        <f>Summary40012100!$AB$16</f>
        <v>0.66099999999999992</v>
      </c>
      <c r="P28" s="2">
        <f>Summary40012100!$AB$17</f>
        <v>2.5409999999999999</v>
      </c>
      <c r="Q28" s="2">
        <f>Summary40012100!$AB$18</f>
        <v>0.44</v>
      </c>
      <c r="R28" s="2">
        <f>Summary40012100!$AB$19</f>
        <v>1</v>
      </c>
      <c r="S28" s="2">
        <f>Summary40012100!$AB$20</f>
        <v>3.9031199999999999</v>
      </c>
      <c r="T28" s="2">
        <f>Summary40012100!$AB$21</f>
        <v>17.9986</v>
      </c>
      <c r="U28" s="2">
        <f>Summary40012100!$AB$22</f>
        <v>13.708039999999999</v>
      </c>
      <c r="V28" s="2">
        <f>Summary40012100!$AB$23</f>
        <v>9.7750199999999996</v>
      </c>
      <c r="W28" s="2">
        <f>Summary40012100!$AB$24</f>
        <v>13.048999999999999</v>
      </c>
      <c r="X28" s="2">
        <f>Summary40012100!$AB$25</f>
        <v>7.2268419999999995</v>
      </c>
      <c r="Y28" s="2">
        <f>Summary40012100!$AB$26</f>
        <v>6.05586</v>
      </c>
      <c r="Z28" s="2">
        <f>Summary40012100!$AB$27</f>
        <v>0</v>
      </c>
    </row>
    <row r="29" spans="1:26" x14ac:dyDescent="0.25">
      <c r="A29" t="str">
        <f>Summary40012100!$AC$2</f>
        <v>Taiwan</v>
      </c>
      <c r="B29" s="2">
        <f>Summary40012100!$AC$3</f>
        <v>0</v>
      </c>
      <c r="C29" s="2">
        <f>Summary40012100!$AC$4</f>
        <v>0</v>
      </c>
      <c r="D29" s="2">
        <f>Summary40012100!$AC$5</f>
        <v>0</v>
      </c>
      <c r="E29" s="2">
        <f>Summary40012100!$AC$6</f>
        <v>0</v>
      </c>
      <c r="F29" s="2">
        <f>Summary40012100!$AC$7</f>
        <v>0.25527065095320134</v>
      </c>
      <c r="G29" s="2">
        <f>Summary40012100!$AC$8</f>
        <v>0</v>
      </c>
      <c r="H29" s="2">
        <f>Summary40012100!$AC$9</f>
        <v>0.16909881742615807</v>
      </c>
      <c r="I29" s="2">
        <f>Summary40012100!$AC$10</f>
        <v>2.1997907793633576E-2</v>
      </c>
      <c r="J29" s="2">
        <f>Summary40012100!$AC$11</f>
        <v>0.54627546077059919</v>
      </c>
      <c r="K29" s="2">
        <f>Summary40012100!$AC$12</f>
        <v>0.88845680504223978</v>
      </c>
      <c r="L29" s="2">
        <f>Summary40012100!$AC$13</f>
        <v>1.52</v>
      </c>
      <c r="M29" s="2">
        <f>Summary40012100!$AC$14</f>
        <v>1.0631199999999998</v>
      </c>
      <c r="N29" s="2">
        <f>Summary40012100!$AC$15</f>
        <v>0.49995999999999996</v>
      </c>
      <c r="O29" s="2">
        <f>Summary40012100!$AC$16</f>
        <v>0.62047999999999992</v>
      </c>
      <c r="P29" s="2">
        <f>Summary40012100!$AC$17</f>
        <v>0.183</v>
      </c>
      <c r="Q29" s="2">
        <f>Summary40012100!$AC$18</f>
        <v>0.53232000000000002</v>
      </c>
      <c r="R29" s="2">
        <f>Summary40012100!$AC$19</f>
        <v>1.4121109999999999</v>
      </c>
      <c r="S29" s="2">
        <f>Summary40012100!$AC$20</f>
        <v>0.873</v>
      </c>
      <c r="T29" s="2">
        <f>Summary40012100!$AC$21</f>
        <v>0.94591999999999998</v>
      </c>
      <c r="U29" s="2">
        <f>Summary40012100!$AC$22</f>
        <v>1.2878399999999999</v>
      </c>
      <c r="V29" s="2">
        <f>Summary40012100!$AC$23</f>
        <v>1.9266799999999999</v>
      </c>
      <c r="W29" s="2">
        <f>Summary40012100!$AC$24</f>
        <v>1.2195</v>
      </c>
      <c r="X29" s="2">
        <f>Summary40012100!$AC$25</f>
        <v>0.91618899999999992</v>
      </c>
      <c r="Y29" s="2">
        <f>Summary40012100!$AC$26</f>
        <v>2.0453399999999999</v>
      </c>
      <c r="Z29" s="2">
        <f>Summary40012100!$AC$27</f>
        <v>0</v>
      </c>
    </row>
    <row r="30" spans="1:26" x14ac:dyDescent="0.25">
      <c r="A30" t="str">
        <f>Summary40012100!$AD$2</f>
        <v>Thailand</v>
      </c>
      <c r="B30" s="2">
        <f>Summary40012100!$AD$3</f>
        <v>0</v>
      </c>
      <c r="C30" s="2">
        <f>Summary40012100!$AD$4</f>
        <v>0</v>
      </c>
      <c r="D30" s="2">
        <f>Summary40012100!$AD$5</f>
        <v>0</v>
      </c>
      <c r="E30" s="2">
        <f>Summary40012100!$AD$6</f>
        <v>0</v>
      </c>
      <c r="F30" s="2">
        <f>Summary40012100!$AD$7</f>
        <v>0</v>
      </c>
      <c r="G30" s="2">
        <f>Summary40012100!$AD$8</f>
        <v>0</v>
      </c>
      <c r="H30" s="2">
        <f>Summary40012100!$AD$9</f>
        <v>0</v>
      </c>
      <c r="I30" s="2">
        <f>Summary40012100!$AD$10</f>
        <v>0</v>
      </c>
      <c r="J30" s="2">
        <f>Summary40012100!$AD$11</f>
        <v>0.14905250972370954</v>
      </c>
      <c r="K30" s="2">
        <f>Summary40012100!$AD$12</f>
        <v>3.2946356708214705E-2</v>
      </c>
      <c r="L30" s="2">
        <f>Summary40012100!$AD$13</f>
        <v>0.16</v>
      </c>
      <c r="M30" s="2">
        <f>Summary40012100!$AD$14</f>
        <v>2.0159999999999997E-2</v>
      </c>
      <c r="N30" s="2">
        <f>Summary40012100!$AD$15</f>
        <v>0</v>
      </c>
      <c r="O30" s="2">
        <f>Summary40012100!$AD$16</f>
        <v>0.02</v>
      </c>
      <c r="P30" s="2">
        <f>Summary40012100!$AD$17</f>
        <v>0</v>
      </c>
      <c r="Q30" s="2">
        <f>Summary40012100!$AD$18</f>
        <v>0</v>
      </c>
      <c r="R30" s="2">
        <f>Summary40012100!$AD$19</f>
        <v>0</v>
      </c>
      <c r="S30" s="2">
        <f>Summary40012100!$AD$20</f>
        <v>0</v>
      </c>
      <c r="T30" s="2">
        <f>Summary40012100!$AD$21</f>
        <v>7.5020000000000003E-2</v>
      </c>
      <c r="U30" s="2">
        <f>Summary40012100!$AD$22</f>
        <v>0.22</v>
      </c>
      <c r="V30" s="2">
        <f>Summary40012100!$AD$23</f>
        <v>0.122</v>
      </c>
      <c r="W30" s="2">
        <f>Summary40012100!$AD$24</f>
        <v>9.9999999999999992E-2</v>
      </c>
      <c r="X30" s="2">
        <f>Summary40012100!$AD$25</f>
        <v>8.6594999999999991E-2</v>
      </c>
      <c r="Y30" s="2">
        <f>Summary40012100!$AD$26</f>
        <v>0.06</v>
      </c>
      <c r="Z30" s="2">
        <f>Summary40012100!$AD$27</f>
        <v>0</v>
      </c>
    </row>
    <row r="31" spans="1:26" x14ac:dyDescent="0.25">
      <c r="A31" t="str">
        <f>Summary40012100!$AE$2</f>
        <v>Turkey</v>
      </c>
      <c r="B31" s="2">
        <f>Summary40012100!$AE$3</f>
        <v>0</v>
      </c>
      <c r="C31" s="2">
        <f>Summary40012100!$AE$4</f>
        <v>0</v>
      </c>
      <c r="D31" s="2">
        <f>Summary40012100!$AE$5</f>
        <v>0</v>
      </c>
      <c r="E31" s="2">
        <f>Summary40012100!$AE$6</f>
        <v>0</v>
      </c>
      <c r="F31" s="2">
        <f>Summary40012100!$AE$7</f>
        <v>0</v>
      </c>
      <c r="G31" s="2">
        <f>Summary40012100!$AE$8</f>
        <v>0</v>
      </c>
      <c r="H31" s="2">
        <f>Summary40012100!$AE$9</f>
        <v>0</v>
      </c>
      <c r="I31" s="2">
        <f>Summary40012100!$AE$10</f>
        <v>6.6273696752819716E-2</v>
      </c>
      <c r="J31" s="2">
        <f>Summary40012100!$AE$11</f>
        <v>0.12331372487126011</v>
      </c>
      <c r="K31" s="2">
        <f>Summary40012100!$AE$12</f>
        <v>1.3651588809111824E-2</v>
      </c>
      <c r="L31" s="2">
        <f>Summary40012100!$AE$13</f>
        <v>0.48592999999999997</v>
      </c>
      <c r="M31" s="2">
        <f>Summary40012100!$AE$14</f>
        <v>0.61502000000000001</v>
      </c>
      <c r="N31" s="2">
        <f>Summary40012100!$AE$15</f>
        <v>0.68591999999999997</v>
      </c>
      <c r="O31" s="2">
        <f>Summary40012100!$AE$16</f>
        <v>0.44001499999999999</v>
      </c>
      <c r="P31" s="2">
        <f>Summary40012100!$AE$17</f>
        <v>0.40899999999999997</v>
      </c>
      <c r="Q31" s="2">
        <f>Summary40012100!$AE$18</f>
        <v>0.69576499999999997</v>
      </c>
      <c r="R31" s="2">
        <f>Summary40012100!$AE$19</f>
        <v>1.5139</v>
      </c>
      <c r="S31" s="2">
        <f>Summary40012100!$AE$20</f>
        <v>1.8134899999999998</v>
      </c>
      <c r="T31" s="2">
        <f>Summary40012100!$AE$21</f>
        <v>1.93096</v>
      </c>
      <c r="U31" s="2">
        <f>Summary40012100!$AE$22</f>
        <v>2.28986</v>
      </c>
      <c r="V31" s="2">
        <f>Summary40012100!$AE$23</f>
        <v>2.605</v>
      </c>
      <c r="W31" s="2">
        <f>Summary40012100!$AE$24</f>
        <v>3.5895999999999999</v>
      </c>
      <c r="X31" s="2">
        <f>Summary40012100!$AE$25</f>
        <v>3.3235009999999998</v>
      </c>
      <c r="Y31" s="2">
        <f>Summary40012100!$AE$26</f>
        <v>6.1503199999999998</v>
      </c>
      <c r="Z31" s="2">
        <f>Summary40012100!$AE$27</f>
        <v>0</v>
      </c>
    </row>
    <row r="32" spans="1:26" x14ac:dyDescent="0.25">
      <c r="A32" t="str">
        <f>Summary40012100!$AF$2</f>
        <v>Ukraine</v>
      </c>
      <c r="B32" s="2">
        <f>Summary40012100!$AF$3</f>
        <v>0</v>
      </c>
      <c r="C32" s="2">
        <f>Summary40012100!$AF$4</f>
        <v>0</v>
      </c>
      <c r="D32" s="2">
        <f>Summary40012100!$AF$5</f>
        <v>0</v>
      </c>
      <c r="E32" s="2">
        <f>Summary40012100!$AF$6</f>
        <v>0</v>
      </c>
      <c r="F32" s="2">
        <f>Summary40012100!$AF$7</f>
        <v>0</v>
      </c>
      <c r="G32" s="2">
        <f>Summary40012100!$AF$8</f>
        <v>0</v>
      </c>
      <c r="H32" s="2">
        <f>Summary40012100!$AF$9</f>
        <v>0</v>
      </c>
      <c r="I32" s="2">
        <f>Summary40012100!$AF$10</f>
        <v>0</v>
      </c>
      <c r="J32" s="2">
        <f>Summary40012100!$AF$11</f>
        <v>7.4176478305703133E-2</v>
      </c>
      <c r="K32" s="2">
        <f>Summary40012100!$AF$12</f>
        <v>0</v>
      </c>
      <c r="L32" s="2">
        <f>Summary40012100!$AF$13</f>
        <v>0</v>
      </c>
      <c r="M32" s="2">
        <f>Summary40012100!$AF$14</f>
        <v>0</v>
      </c>
      <c r="N32" s="2">
        <f>Summary40012100!$AF$15</f>
        <v>0</v>
      </c>
      <c r="O32" s="2">
        <f>Summary40012100!$AF$16</f>
        <v>0.02</v>
      </c>
      <c r="P32" s="2">
        <f>Summary40012100!$AF$17</f>
        <v>2E-3</v>
      </c>
      <c r="Q32" s="2">
        <f>Summary40012100!$AF$18</f>
        <v>0.02</v>
      </c>
      <c r="R32" s="2">
        <f>Summary40012100!$AF$19</f>
        <v>0.16</v>
      </c>
      <c r="S32" s="2">
        <f>Summary40012100!$AF$20</f>
        <v>0.24</v>
      </c>
      <c r="T32" s="2">
        <f>Summary40012100!$AF$21</f>
        <v>0.36015999999999998</v>
      </c>
      <c r="U32" s="2">
        <f>Summary40012100!$AF$22</f>
        <v>0.37931999999999999</v>
      </c>
      <c r="V32" s="2">
        <f>Summary40012100!$AF$23</f>
        <v>0.16</v>
      </c>
      <c r="W32" s="2">
        <f>Summary40012100!$AF$24</f>
        <v>0.36180000000000001</v>
      </c>
      <c r="X32" s="2">
        <f>Summary40012100!$AF$25</f>
        <v>0.26218599999999997</v>
      </c>
      <c r="Y32" s="2">
        <f>Summary40012100!$AF$26</f>
        <v>9.7159999999999996E-2</v>
      </c>
      <c r="Z32" s="2">
        <f>Summary40012100!$AF$27</f>
        <v>0</v>
      </c>
    </row>
    <row r="33" spans="1:26" x14ac:dyDescent="0.25">
      <c r="A33" t="str">
        <f>Summary40012100!$AG$2</f>
        <v>USA</v>
      </c>
      <c r="B33" s="2">
        <f>Summary40012100!$AG$3</f>
        <v>0</v>
      </c>
      <c r="C33" s="2">
        <f>Summary40012100!$AG$4</f>
        <v>0</v>
      </c>
      <c r="D33" s="2">
        <f>Summary40012100!$AG$5</f>
        <v>0</v>
      </c>
      <c r="E33" s="2">
        <f>Summary40012100!$AG$6</f>
        <v>0</v>
      </c>
      <c r="F33" s="2">
        <f>Summary40012100!$AG$7</f>
        <v>0</v>
      </c>
      <c r="G33" s="2">
        <f>Summary40012100!$AG$8</f>
        <v>0</v>
      </c>
      <c r="H33" s="2">
        <f>Summary40012100!$AG$9</f>
        <v>0</v>
      </c>
      <c r="I33" s="2">
        <f>Summary40012100!$AG$10</f>
        <v>3.8466341491867444E-2</v>
      </c>
      <c r="J33" s="2">
        <f>Summary40012100!$AG$11</f>
        <v>6.4814390801617119E-2</v>
      </c>
      <c r="K33" s="2">
        <f>Summary40012100!$AG$12</f>
        <v>0.24919010633443547</v>
      </c>
      <c r="L33" s="2">
        <f>Summary40012100!$AG$13</f>
        <v>1.2001500000000001</v>
      </c>
      <c r="M33" s="2">
        <f>Summary40012100!$AG$14</f>
        <v>0.21215999999999999</v>
      </c>
      <c r="N33" s="2">
        <f>Summary40012100!$AG$15</f>
        <v>0.86287999999999998</v>
      </c>
      <c r="O33" s="2">
        <f>Summary40012100!$AG$16</f>
        <v>0.34098000000000001</v>
      </c>
      <c r="P33" s="2">
        <f>Summary40012100!$AG$17</f>
        <v>7.6999999999999999E-2</v>
      </c>
      <c r="Q33" s="2">
        <f>Summary40012100!$AG$18</f>
        <v>0.32382</v>
      </c>
      <c r="R33" s="2">
        <f>Summary40012100!$AG$19</f>
        <v>0</v>
      </c>
      <c r="S33" s="2">
        <f>Summary40012100!$AG$20</f>
        <v>0.19295999999999999</v>
      </c>
      <c r="T33" s="2">
        <f>Summary40012100!$AG$21</f>
        <v>0.25872000000000001</v>
      </c>
      <c r="U33" s="2">
        <f>Summary40012100!$AG$22</f>
        <v>0.35711999999999999</v>
      </c>
      <c r="V33" s="2">
        <f>Summary40012100!$AG$23</f>
        <v>1.0001599999999999</v>
      </c>
      <c r="W33" s="2">
        <f>Summary40012100!$AG$24</f>
        <v>1.5896999999999999</v>
      </c>
      <c r="X33" s="2">
        <f>Summary40012100!$AG$25</f>
        <v>2.4605969999999999</v>
      </c>
      <c r="Y33" s="2">
        <f>Summary40012100!$AG$26</f>
        <v>5.4595599999999997</v>
      </c>
      <c r="Z33" s="2">
        <f>Summary40012100!$AG$27</f>
        <v>0</v>
      </c>
    </row>
    <row r="34" spans="1:26" x14ac:dyDescent="0.25">
      <c r="A34" t="str">
        <f>Summary40012100!$AH$2</f>
        <v>Rest of World</v>
      </c>
      <c r="B34" s="2">
        <f>Summary40012100!$AH$3</f>
        <v>0</v>
      </c>
      <c r="C34" s="2">
        <f>Summary40012100!$AH$4</f>
        <v>0</v>
      </c>
      <c r="D34" s="2">
        <f>Summary40012100!$AH$5</f>
        <v>0</v>
      </c>
      <c r="E34" s="2">
        <f>Summary40012100!$AH$6</f>
        <v>0</v>
      </c>
      <c r="F34" s="2">
        <f>Summary40012100!$AH$7</f>
        <v>0</v>
      </c>
      <c r="G34" s="2">
        <f>Summary40012100!$AH$8</f>
        <v>0</v>
      </c>
      <c r="H34" s="2">
        <f>Summary40012100!$AH$9</f>
        <v>0</v>
      </c>
      <c r="I34" s="2">
        <f>Summary40012100!$AH$10</f>
        <v>6.3833928797525807E-2</v>
      </c>
      <c r="J34" s="2">
        <f>Summary40012100!$AH$11</f>
        <v>2.9915434911587397E-2</v>
      </c>
      <c r="K34" s="2">
        <f>Summary40012100!$AH$12</f>
        <v>5.1150651712967302E-2</v>
      </c>
      <c r="L34" s="2">
        <f>Summary40012100!$AH$13</f>
        <v>0.28431999999999996</v>
      </c>
      <c r="M34" s="2">
        <f>Summary40012100!$AH$14</f>
        <v>8.0320000000000003E-2</v>
      </c>
      <c r="N34" s="2">
        <f>Summary40012100!$AH$15</f>
        <v>0.1008</v>
      </c>
      <c r="O34" s="2">
        <f>Summary40012100!$AH$16</f>
        <v>7.8399999999999997E-2</v>
      </c>
      <c r="P34" s="2">
        <f>Summary40012100!$AH$17</f>
        <v>0.19399999999999998</v>
      </c>
      <c r="Q34" s="2">
        <f>Summary40012100!$AH$18</f>
        <v>0.22164</v>
      </c>
      <c r="R34" s="2">
        <f>Summary40012100!$AH$19</f>
        <v>0.23015999999999998</v>
      </c>
      <c r="S34" s="2">
        <f>Summary40012100!$AH$20</f>
        <v>0.4526</v>
      </c>
      <c r="T34" s="2">
        <f>Summary40012100!$AH$21</f>
        <v>0.66579999999999995</v>
      </c>
      <c r="U34" s="2">
        <f>Summary40012100!$AH$22</f>
        <v>1.0232999999999999</v>
      </c>
      <c r="V34" s="2">
        <f>Summary40012100!$AH$23</f>
        <v>0.96035999999999999</v>
      </c>
      <c r="W34" s="2">
        <f>Summary40012100!$AH$24</f>
        <v>1.0543</v>
      </c>
      <c r="X34" s="2">
        <f>Summary40012100!$AH$25</f>
        <v>1.5767469999999999</v>
      </c>
      <c r="Y34" s="2">
        <f>Summary40012100!$AH$26</f>
        <v>1.8279999999999998</v>
      </c>
      <c r="Z34" s="2">
        <f>Summary40012100!$AH$27</f>
        <v>0</v>
      </c>
    </row>
    <row r="36" spans="1:26" x14ac:dyDescent="0.25">
      <c r="B36" s="7">
        <f>Summary40012100!$B$3</f>
        <v>0</v>
      </c>
      <c r="C36" s="7">
        <f>Summary40012100!$B$4</f>
        <v>0</v>
      </c>
      <c r="D36" s="7">
        <f>Summary40012100!$B$5</f>
        <v>0</v>
      </c>
      <c r="E36" s="7">
        <f>Summary40012100!$B$6</f>
        <v>0</v>
      </c>
      <c r="F36" s="7">
        <f>Summary40012100!$B$7</f>
        <v>2.1461077481335016</v>
      </c>
      <c r="G36" s="7">
        <f>Summary40012100!$B$8</f>
        <v>0</v>
      </c>
      <c r="H36" s="7">
        <f>Summary40012100!$B$9</f>
        <v>1.5500850580023344</v>
      </c>
      <c r="I36" s="7">
        <f>Summary40012100!$B$10</f>
        <v>1.0590842711999899</v>
      </c>
      <c r="J36" s="7">
        <f>0+(Summary40012100!$B$11)</f>
        <v>4.5533053537364276</v>
      </c>
      <c r="K36" s="7">
        <f>0+(Summary40012100!$B$12)</f>
        <v>10.314733771560389</v>
      </c>
      <c r="L36" s="7">
        <f>Summary40012100!$B$13</f>
        <v>56.40296</v>
      </c>
      <c r="M36" s="7">
        <f>Summary40012100!$B$14</f>
        <v>26.161058000000001</v>
      </c>
      <c r="N36" s="7">
        <f>Summary40012100!$B$15</f>
        <v>33.648448000000002</v>
      </c>
      <c r="O36" s="7">
        <f>Summary40012100!$B$16</f>
        <v>28.309303999999997</v>
      </c>
      <c r="P36" s="7">
        <f>Summary40012100!$B$17</f>
        <v>29.337999999999997</v>
      </c>
      <c r="Q36" s="7">
        <f>Summary40012100!$B$18</f>
        <v>35.751694000000001</v>
      </c>
      <c r="R36" s="7">
        <f>Summary40012100!$B$19</f>
        <v>69.129708999999991</v>
      </c>
      <c r="S36" s="7">
        <f>Summary40012100!$B$20</f>
        <v>58.151299999999999</v>
      </c>
      <c r="T36" s="7">
        <f>Summary40012100!$B$21</f>
        <v>66.570679999999996</v>
      </c>
      <c r="U36" s="7">
        <f>Summary40012100!$B$22</f>
        <v>72.624200000000002</v>
      </c>
      <c r="V36" s="7">
        <f>Summary40012100!$B$23</f>
        <v>76.587299999999999</v>
      </c>
      <c r="W36" s="7">
        <f>Summary40012100!$B$24</f>
        <v>71.841200000000001</v>
      </c>
      <c r="X36" s="7">
        <f>Summary40012100!$B$25</f>
        <v>67.825779999999995</v>
      </c>
      <c r="Y36" s="7">
        <f>Summary40012100!$B$26</f>
        <v>91.852749000000003</v>
      </c>
      <c r="Z36" s="7">
        <f>Summary40012100!$B$27</f>
        <v>0</v>
      </c>
    </row>
    <row r="38" spans="1:26" ht="13" x14ac:dyDescent="0.3">
      <c r="A38" s="55" t="s">
        <v>29</v>
      </c>
      <c r="B38" s="54">
        <f>SUM(B4:B5)</f>
        <v>0</v>
      </c>
      <c r="C38" s="54">
        <f t="shared" ref="C38:Z38" si="1">SUM(C4:C5)</f>
        <v>0</v>
      </c>
      <c r="D38" s="54">
        <f t="shared" si="1"/>
        <v>0</v>
      </c>
      <c r="E38" s="54">
        <f t="shared" si="1"/>
        <v>0</v>
      </c>
      <c r="F38" s="54">
        <f t="shared" si="1"/>
        <v>0</v>
      </c>
      <c r="G38" s="54">
        <f t="shared" si="1"/>
        <v>0</v>
      </c>
      <c r="H38" s="54">
        <f t="shared" si="1"/>
        <v>0.27007445476023212</v>
      </c>
      <c r="I38" s="54">
        <f t="shared" si="1"/>
        <v>0.67600870526205603</v>
      </c>
      <c r="J38" s="54">
        <f t="shared" si="1"/>
        <v>1.0630878113124524</v>
      </c>
      <c r="K38" s="54">
        <f t="shared" si="1"/>
        <v>7.5467217790307206</v>
      </c>
      <c r="L38" s="54">
        <f t="shared" si="1"/>
        <v>30.528099999999998</v>
      </c>
      <c r="M38" s="54">
        <f t="shared" si="1"/>
        <v>17.236377999999998</v>
      </c>
      <c r="N38" s="54">
        <f t="shared" si="1"/>
        <v>26.356657999999999</v>
      </c>
      <c r="O38" s="54">
        <f t="shared" si="1"/>
        <v>18.913153999999999</v>
      </c>
      <c r="P38" s="54">
        <f t="shared" si="1"/>
        <v>12.699</v>
      </c>
      <c r="Q38" s="54">
        <f t="shared" si="1"/>
        <v>21.781656000000002</v>
      </c>
      <c r="R38" s="54">
        <f t="shared" si="1"/>
        <v>23.461879999999997</v>
      </c>
      <c r="S38" s="54">
        <f t="shared" si="1"/>
        <v>12.3308</v>
      </c>
      <c r="T38" s="54">
        <f t="shared" si="1"/>
        <v>9.4140300000000003</v>
      </c>
      <c r="U38" s="54">
        <f t="shared" si="1"/>
        <v>15.70866</v>
      </c>
      <c r="V38" s="54">
        <f t="shared" si="1"/>
        <v>23.315100000000001</v>
      </c>
      <c r="W38" s="54">
        <f t="shared" si="1"/>
        <v>13.601099999999999</v>
      </c>
      <c r="X38" s="54">
        <f t="shared" si="1"/>
        <v>12.759509</v>
      </c>
      <c r="Y38" s="54">
        <f t="shared" si="1"/>
        <v>21.759499999999999</v>
      </c>
      <c r="Z38" s="54">
        <f t="shared" si="1"/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1CCC5-2DD5-4D7D-A0FD-094F97E492F6}">
  <dimension ref="A1:Z38"/>
  <sheetViews>
    <sheetView workbookViewId="0">
      <pane xSplit="1" ySplit="2" topLeftCell="B7" activePane="bottomRight" state="frozen"/>
      <selection activeCell="A39" sqref="A39:XFD39"/>
      <selection pane="topRight" activeCell="A39" sqref="A39:XFD39"/>
      <selection pane="bottomLeft" activeCell="A39" sqref="A39:XFD39"/>
      <selection pane="bottomRight" activeCell="A33" sqref="A33"/>
    </sheetView>
  </sheetViews>
  <sheetFormatPr defaultRowHeight="12.5" x14ac:dyDescent="0.25"/>
  <cols>
    <col min="1" max="1" width="17.26953125" bestFit="1" customWidth="1"/>
    <col min="2" max="5" width="6.7265625" hidden="1" customWidth="1"/>
    <col min="6" max="26" width="6.7265625" customWidth="1"/>
  </cols>
  <sheetData>
    <row r="1" spans="1:26" x14ac:dyDescent="0.25">
      <c r="B1" s="2">
        <f t="shared" ref="B1:Z1" si="0">SUM(B3:B34)</f>
        <v>0</v>
      </c>
      <c r="C1" s="2">
        <f t="shared" si="0"/>
        <v>0</v>
      </c>
      <c r="D1" s="2">
        <f t="shared" si="0"/>
        <v>0</v>
      </c>
      <c r="E1" s="2">
        <f t="shared" si="0"/>
        <v>0</v>
      </c>
      <c r="F1" s="2">
        <f t="shared" si="0"/>
        <v>241.04339019958346</v>
      </c>
      <c r="G1" s="2">
        <f t="shared" si="0"/>
        <v>287.18445117346607</v>
      </c>
      <c r="H1" s="2">
        <f t="shared" si="0"/>
        <v>281.47453842229208</v>
      </c>
      <c r="I1" s="2">
        <f t="shared" si="0"/>
        <v>313.12318269206577</v>
      </c>
      <c r="J1" s="2">
        <f t="shared" si="0"/>
        <v>151.77920474540446</v>
      </c>
      <c r="K1" s="2">
        <f t="shared" si="0"/>
        <v>169.21873428426619</v>
      </c>
      <c r="L1" s="2">
        <f t="shared" si="0"/>
        <v>166.52383600000002</v>
      </c>
      <c r="M1" s="2">
        <f t="shared" si="0"/>
        <v>196.38500100000002</v>
      </c>
      <c r="N1" s="2">
        <f t="shared" si="0"/>
        <v>143.70551300000005</v>
      </c>
      <c r="O1" s="2">
        <f t="shared" si="0"/>
        <v>130.98774500000002</v>
      </c>
      <c r="P1" s="2">
        <f t="shared" si="0"/>
        <v>206.52500000000001</v>
      </c>
      <c r="Q1" s="2">
        <f t="shared" si="0"/>
        <v>295.97979699999996</v>
      </c>
      <c r="R1" s="2">
        <f t="shared" si="0"/>
        <v>716.99310000000003</v>
      </c>
      <c r="S1" s="2">
        <f t="shared" si="0"/>
        <v>874.12268299999994</v>
      </c>
      <c r="T1" s="2">
        <f t="shared" si="0"/>
        <v>849.0156760000001</v>
      </c>
      <c r="U1" s="2">
        <f t="shared" si="0"/>
        <v>634.22420018481648</v>
      </c>
      <c r="V1" s="2">
        <f t="shared" si="0"/>
        <v>507.8953800000001</v>
      </c>
      <c r="W1" s="2">
        <f t="shared" si="0"/>
        <v>400.86469999999997</v>
      </c>
      <c r="X1" s="2">
        <f t="shared" si="0"/>
        <v>392.54563199999996</v>
      </c>
      <c r="Y1" s="2">
        <f t="shared" si="0"/>
        <v>498.52117199999998</v>
      </c>
      <c r="Z1" s="2">
        <f t="shared" si="0"/>
        <v>0</v>
      </c>
    </row>
    <row r="2" spans="1:26" x14ac:dyDescent="0.25">
      <c r="B2">
        <f>Summary40012200!$A$3</f>
        <v>1996</v>
      </c>
      <c r="C2">
        <f>Summary40012200!$A$4</f>
        <v>1997</v>
      </c>
      <c r="D2">
        <f>Summary40012200!$A$5</f>
        <v>1998</v>
      </c>
      <c r="E2">
        <f>Summary40012200!$A$6</f>
        <v>1999</v>
      </c>
      <c r="F2">
        <f>Summary40012200!$A$7</f>
        <v>2000</v>
      </c>
      <c r="G2">
        <f>Summary40012200!$A$8</f>
        <v>2001</v>
      </c>
      <c r="H2">
        <f>Summary40012200!$A$9</f>
        <v>2002</v>
      </c>
      <c r="I2">
        <f>Summary40012200!$A$10</f>
        <v>2003</v>
      </c>
      <c r="J2">
        <f>0+(Summary40012200!$A$11)</f>
        <v>2004</v>
      </c>
      <c r="K2">
        <f>0+(Summary40012200!$A$12)</f>
        <v>2005</v>
      </c>
      <c r="L2">
        <f>Summary40012200!$A$13</f>
        <v>2006</v>
      </c>
      <c r="M2">
        <f>Summary40012200!$A$14</f>
        <v>2007</v>
      </c>
      <c r="N2">
        <f>Summary40012200!$A$15</f>
        <v>2008</v>
      </c>
      <c r="O2">
        <f>Summary40012200!$A$16</f>
        <v>2009</v>
      </c>
      <c r="P2">
        <f>Summary40012200!$A$17</f>
        <v>2010</v>
      </c>
      <c r="Q2">
        <f>Summary40012200!$A$18</f>
        <v>2011</v>
      </c>
      <c r="R2">
        <f>Summary40012200!$A$19</f>
        <v>2012</v>
      </c>
      <c r="S2">
        <f>Summary40012200!$A$20</f>
        <v>2013</v>
      </c>
      <c r="T2">
        <f>Summary40012200!$A$21</f>
        <v>2014</v>
      </c>
      <c r="U2">
        <f>Summary40012200!$A$22</f>
        <v>2015</v>
      </c>
      <c r="V2">
        <f>Summary40012200!$A$23</f>
        <v>2016</v>
      </c>
      <c r="W2">
        <f>Summary40012200!$A$24</f>
        <v>2017</v>
      </c>
      <c r="X2">
        <f>Summary40012200!$A$25</f>
        <v>2018</v>
      </c>
      <c r="Y2">
        <f>Summary40012200!$A$26</f>
        <v>2019</v>
      </c>
      <c r="Z2">
        <f>Summary40012200!$A$27</f>
        <v>2020</v>
      </c>
    </row>
    <row r="3" spans="1:26" x14ac:dyDescent="0.25">
      <c r="A3" s="2" t="str">
        <f>Summary40012200!$C$2</f>
        <v>EU-28</v>
      </c>
      <c r="B3" s="2">
        <f>Summary40012200!$C$3</f>
        <v>0</v>
      </c>
      <c r="C3" s="2">
        <f>Summary40012200!$C$4</f>
        <v>0</v>
      </c>
      <c r="D3" s="2">
        <f>Summary40012200!$C$5</f>
        <v>0</v>
      </c>
      <c r="E3" s="2">
        <f>Summary40012200!$C$6</f>
        <v>0</v>
      </c>
      <c r="F3" s="2">
        <f>Summary40012200!$C$7</f>
        <v>38.201373202059266</v>
      </c>
      <c r="G3" s="2">
        <f>Summary40012200!$C$8</f>
        <v>46.761820302596789</v>
      </c>
      <c r="H3" s="2">
        <f>Summary40012200!$C$9</f>
        <v>52.032905668601053</v>
      </c>
      <c r="I3" s="2">
        <f>Summary40012200!$C$10</f>
        <v>63.901577607518938</v>
      </c>
      <c r="J3" s="2">
        <f>Summary40012200!$C$11</f>
        <v>34.027688961132242</v>
      </c>
      <c r="K3" s="2">
        <f>Summary40012200!$C$12</f>
        <v>32.015357281964668</v>
      </c>
      <c r="L3" s="2">
        <f>Summary40012200!$C$13</f>
        <v>30.768329999999999</v>
      </c>
      <c r="M3" s="2">
        <f>Summary40012200!$C$14</f>
        <v>37.262824999999999</v>
      </c>
      <c r="N3" s="2">
        <f>Summary40012200!$C$15</f>
        <v>25.861139999999999</v>
      </c>
      <c r="O3" s="2">
        <f>Summary40012200!$C$16</f>
        <v>15.914579999999999</v>
      </c>
      <c r="P3" s="2">
        <f>Summary40012200!$C$17</f>
        <v>26.933</v>
      </c>
      <c r="Q3" s="2">
        <f>Summary40012200!$C$18</f>
        <v>35.935169999999999</v>
      </c>
      <c r="R3" s="2">
        <f>Summary40012200!$C$19</f>
        <v>60.014659999999999</v>
      </c>
      <c r="S3" s="2">
        <f>Summary40012200!$C$20</f>
        <v>61.166889999999995</v>
      </c>
      <c r="T3" s="2">
        <f>Summary40012200!$C$21</f>
        <v>70.185679999999991</v>
      </c>
      <c r="U3" s="2">
        <f>Summary40012200!$C$22</f>
        <v>65.555690620039471</v>
      </c>
      <c r="V3" s="2">
        <f>Summary40012200!$C$23</f>
        <v>71.724580000000003</v>
      </c>
      <c r="W3" s="2">
        <f>Summary40012200!$C$24</f>
        <v>81.265500000000003</v>
      </c>
      <c r="X3" s="2">
        <f>Summary40012200!$C$25</f>
        <v>63.194731999999995</v>
      </c>
      <c r="Y3" s="2">
        <f>Summary40012200!$C$26</f>
        <v>85.355319999999992</v>
      </c>
      <c r="Z3" s="2">
        <f>Summary40012200!$C$27</f>
        <v>0</v>
      </c>
    </row>
    <row r="4" spans="1:26" x14ac:dyDescent="0.25">
      <c r="A4" t="str">
        <f>Summary40012200!$D$2</f>
        <v>China</v>
      </c>
      <c r="B4" s="2">
        <f>Summary40012200!$D$3</f>
        <v>0</v>
      </c>
      <c r="C4" s="2">
        <f>Summary40012200!$D$4</f>
        <v>0</v>
      </c>
      <c r="D4" s="2">
        <f>Summary40012200!$D$5</f>
        <v>0</v>
      </c>
      <c r="E4" s="2">
        <f>Summary40012200!$D$6</f>
        <v>0</v>
      </c>
      <c r="F4" s="2">
        <f>Summary40012200!$D$7</f>
        <v>95.890092767514972</v>
      </c>
      <c r="G4" s="2">
        <f>Summary40012200!$D$8</f>
        <v>89.504026461914933</v>
      </c>
      <c r="H4" s="2">
        <f>Summary40012200!$D$9</f>
        <v>67.636542937398815</v>
      </c>
      <c r="I4" s="2">
        <f>Summary40012200!$D$10</f>
        <v>85.901946518389664</v>
      </c>
      <c r="J4" s="2">
        <f>Summary40012200!$D$11</f>
        <v>61.956098230813524</v>
      </c>
      <c r="K4" s="2">
        <f>Summary40012200!$D$12</f>
        <v>65.16767901670201</v>
      </c>
      <c r="L4" s="2">
        <f>Summary40012200!$D$13</f>
        <v>72.101175999999995</v>
      </c>
      <c r="M4" s="2">
        <f>Summary40012200!$D$14</f>
        <v>64.734880000000004</v>
      </c>
      <c r="N4" s="2">
        <f>Summary40012200!$D$15</f>
        <v>56.095655999999998</v>
      </c>
      <c r="O4" s="2">
        <f>Summary40012200!$D$16</f>
        <v>42.714883999999998</v>
      </c>
      <c r="P4" s="2">
        <f>Summary40012200!$D$17</f>
        <v>62.178999999999995</v>
      </c>
      <c r="Q4" s="2">
        <f>Summary40012200!$D$18</f>
        <v>126.11572799999999</v>
      </c>
      <c r="R4" s="2">
        <f>Summary40012200!$D$19</f>
        <v>335.83433600000001</v>
      </c>
      <c r="S4" s="2">
        <f>Summary40012200!$D$20</f>
        <v>428.76806399999998</v>
      </c>
      <c r="T4" s="2">
        <f>Summary40012200!$D$21</f>
        <v>405.09110399999997</v>
      </c>
      <c r="U4" s="2">
        <f>Summary40012200!$D$22</f>
        <v>231.54009599999998</v>
      </c>
      <c r="V4" s="2">
        <f>Summary40012200!$D$23</f>
        <v>123.178</v>
      </c>
      <c r="W4" s="2">
        <f>Summary40012200!$D$24</f>
        <v>59.3992</v>
      </c>
      <c r="X4" s="2">
        <f>Summary40012200!$D$25</f>
        <v>103.578031</v>
      </c>
      <c r="Y4" s="2">
        <f>Summary40012200!$D$26</f>
        <v>123.96760999999999</v>
      </c>
      <c r="Z4" s="2">
        <f>Summary40012200!$D$27</f>
        <v>0</v>
      </c>
    </row>
    <row r="5" spans="1:26" x14ac:dyDescent="0.25">
      <c r="A5" t="str">
        <f>Summary40012200!$E$2</f>
        <v>Hong Kong</v>
      </c>
      <c r="B5" s="2">
        <f>Summary40012200!$E$3</f>
        <v>0</v>
      </c>
      <c r="C5" s="2">
        <f>Summary40012200!$E$4</f>
        <v>0</v>
      </c>
      <c r="D5" s="2">
        <f>Summary40012200!$E$5</f>
        <v>0</v>
      </c>
      <c r="E5" s="2">
        <f>Summary40012200!$E$6</f>
        <v>0</v>
      </c>
      <c r="F5" s="2">
        <f>Summary40012200!$E$7</f>
        <v>7.7637612364562756</v>
      </c>
      <c r="G5" s="2">
        <f>Summary40012200!$E$8</f>
        <v>4.6938246107064323</v>
      </c>
      <c r="H5" s="2">
        <f>Summary40012200!$E$9</f>
        <v>10.506061922050396</v>
      </c>
      <c r="I5" s="2">
        <f>Summary40012200!$E$10</f>
        <v>11.144009424219121</v>
      </c>
      <c r="J5" s="2">
        <f>Summary40012200!$E$11</f>
        <v>3.1442716611509272</v>
      </c>
      <c r="K5" s="2">
        <f>Summary40012200!$E$12</f>
        <v>2.6537945075079028</v>
      </c>
      <c r="L5" s="2">
        <f>Summary40012200!$E$13</f>
        <v>1.256</v>
      </c>
      <c r="M5" s="2">
        <f>Summary40012200!$E$14</f>
        <v>0.91826999999999992</v>
      </c>
      <c r="N5" s="2">
        <f>Summary40012200!$E$15</f>
        <v>0.54127999999999998</v>
      </c>
      <c r="O5" s="2">
        <f>Summary40012200!$E$16</f>
        <v>1.0748</v>
      </c>
      <c r="P5" s="2">
        <f>Summary40012200!$E$17</f>
        <v>1.665</v>
      </c>
      <c r="Q5" s="2">
        <f>Summary40012200!$E$18</f>
        <v>0.95731999999999995</v>
      </c>
      <c r="R5" s="2">
        <f>Summary40012200!$E$19</f>
        <v>3.4048249999999998</v>
      </c>
      <c r="S5" s="2">
        <f>Summary40012200!$E$20</f>
        <v>2.7338899999999997</v>
      </c>
      <c r="T5" s="2">
        <f>Summary40012200!$E$21</f>
        <v>2.9144399999999999</v>
      </c>
      <c r="U5" s="2">
        <f>Summary40012200!$E$22</f>
        <v>1.63486</v>
      </c>
      <c r="V5" s="2">
        <f>Summary40012200!$E$23</f>
        <v>1.3703999999999998</v>
      </c>
      <c r="W5" s="2">
        <f>Summary40012200!$E$24</f>
        <v>1.7266999999999999</v>
      </c>
      <c r="X5" s="2">
        <f>Summary40012200!$E$25</f>
        <v>1.5043949999999999</v>
      </c>
      <c r="Y5" s="2">
        <f>Summary40012200!$E$26</f>
        <v>1.4736</v>
      </c>
      <c r="Z5" s="2">
        <f>Summary40012200!$E$27</f>
        <v>0</v>
      </c>
    </row>
    <row r="6" spans="1:26" x14ac:dyDescent="0.25">
      <c r="A6" t="str">
        <f>Summary40012200!$F$2</f>
        <v>Areas, nes</v>
      </c>
      <c r="B6" s="2">
        <f>Summary40012200!$F$3</f>
        <v>0</v>
      </c>
      <c r="C6" s="2">
        <f>Summary40012200!$F$4</f>
        <v>0</v>
      </c>
      <c r="D6" s="2">
        <f>Summary40012200!$F$5</f>
        <v>0</v>
      </c>
      <c r="E6" s="2">
        <f>Summary40012200!$F$6</f>
        <v>0</v>
      </c>
      <c r="F6" s="2">
        <f>Summary40012200!$F$7</f>
        <v>0</v>
      </c>
      <c r="G6" s="2">
        <f>Summary40012200!$F$8</f>
        <v>0</v>
      </c>
      <c r="H6" s="2">
        <f>Summary40012200!$F$9</f>
        <v>0</v>
      </c>
      <c r="I6" s="2">
        <f>Summary40012200!$F$10</f>
        <v>0</v>
      </c>
      <c r="J6" s="2">
        <f>Summary40012200!$F$11</f>
        <v>0.29192120006736549</v>
      </c>
      <c r="K6" s="2">
        <f>Summary40012200!$F$12</f>
        <v>0.16711480544807275</v>
      </c>
      <c r="L6" s="2">
        <f>Summary40012200!$F$13</f>
        <v>7.016E-2</v>
      </c>
      <c r="M6" s="2">
        <f>Summary40012200!$F$14</f>
        <v>0.08</v>
      </c>
      <c r="N6" s="2">
        <f>Summary40012200!$F$15</f>
        <v>0.34615999999999997</v>
      </c>
      <c r="O6" s="2">
        <f>Summary40012200!$F$16</f>
        <v>0.29808000000000001</v>
      </c>
      <c r="P6" s="2">
        <f>Summary40012200!$F$17</f>
        <v>0</v>
      </c>
      <c r="Q6" s="2">
        <f>Summary40012200!$F$18</f>
        <v>0.75206499999999998</v>
      </c>
      <c r="R6" s="2">
        <f>Summary40012200!$F$19</f>
        <v>1.39656</v>
      </c>
      <c r="S6" s="2">
        <f>Summary40012200!$F$20</f>
        <v>1.6057599999999999</v>
      </c>
      <c r="T6" s="2">
        <f>Summary40012200!$F$21</f>
        <v>2.7673199999999998</v>
      </c>
      <c r="U6" s="2">
        <f>Summary40012200!$F$22</f>
        <v>3.9717199999999999</v>
      </c>
      <c r="V6" s="2">
        <f>Summary40012200!$F$23</f>
        <v>1.7942399999999998</v>
      </c>
      <c r="W6" s="2">
        <f>Summary40012200!$F$24</f>
        <v>5.0675999999999997</v>
      </c>
      <c r="X6" s="2">
        <f>Summary40012200!$F$25</f>
        <v>0</v>
      </c>
      <c r="Y6" s="2">
        <f>Summary40012200!$F$26</f>
        <v>0</v>
      </c>
      <c r="Z6" s="2">
        <f>Summary40012200!$F$27</f>
        <v>0</v>
      </c>
    </row>
    <row r="7" spans="1:26" x14ac:dyDescent="0.25">
      <c r="A7" t="str">
        <f>Summary40012200!$G$2</f>
        <v>Argentina</v>
      </c>
      <c r="B7" s="2">
        <f>Summary40012200!$G$3</f>
        <v>0</v>
      </c>
      <c r="C7" s="2">
        <f>Summary40012200!$G$4</f>
        <v>0</v>
      </c>
      <c r="D7" s="2">
        <f>Summary40012200!$G$5</f>
        <v>0</v>
      </c>
      <c r="E7" s="2">
        <f>Summary40012200!$G$6</f>
        <v>0</v>
      </c>
      <c r="F7" s="2">
        <f>Summary40012200!$G$7</f>
        <v>0.69384795302187974</v>
      </c>
      <c r="G7" s="2">
        <f>Summary40012200!$G$8</f>
        <v>0.43831204156717601</v>
      </c>
      <c r="H7" s="2">
        <f>Summary40012200!$G$9</f>
        <v>0.41479483154600999</v>
      </c>
      <c r="I7" s="2">
        <f>Summary40012200!$G$10</f>
        <v>1.0001976920857505</v>
      </c>
      <c r="J7" s="2">
        <f>Summary40012200!$G$11</f>
        <v>0.52098302635407368</v>
      </c>
      <c r="K7" s="2">
        <f>Summary40012200!$G$12</f>
        <v>0.24946527947115946</v>
      </c>
      <c r="L7" s="2">
        <f>Summary40012200!$G$13</f>
        <v>0.45983999999999997</v>
      </c>
      <c r="M7" s="2">
        <f>Summary40012200!$G$14</f>
        <v>0.61007999999999996</v>
      </c>
      <c r="N7" s="2">
        <f>Summary40012200!$G$15</f>
        <v>0.71479999999999999</v>
      </c>
      <c r="O7" s="2">
        <f>Summary40012200!$G$16</f>
        <v>1.47848</v>
      </c>
      <c r="P7" s="2">
        <f>Summary40012200!$G$17</f>
        <v>1.716</v>
      </c>
      <c r="Q7" s="2">
        <f>Summary40012200!$G$18</f>
        <v>1.8951199999999999</v>
      </c>
      <c r="R7" s="2">
        <f>Summary40012200!$G$19</f>
        <v>2.8435199999999998</v>
      </c>
      <c r="S7" s="2">
        <f>Summary40012200!$G$20</f>
        <v>3.0700799999999999</v>
      </c>
      <c r="T7" s="2">
        <f>Summary40012200!$G$21</f>
        <v>2.6596799999999998</v>
      </c>
      <c r="U7" s="2">
        <f>Summary40012200!$G$22</f>
        <v>2.9183999999999997</v>
      </c>
      <c r="V7" s="2">
        <f>Summary40012200!$G$23</f>
        <v>1.7827199999999999</v>
      </c>
      <c r="W7" s="2">
        <f>Summary40012200!$G$24</f>
        <v>1.8048</v>
      </c>
      <c r="X7" s="2">
        <f>Summary40012200!$G$25</f>
        <v>1.3720019999999999</v>
      </c>
      <c r="Y7" s="2">
        <f>Summary40012200!$G$26</f>
        <v>1.5889799999999998</v>
      </c>
      <c r="Z7" s="2">
        <f>Summary40012200!$G$27</f>
        <v>0</v>
      </c>
    </row>
    <row r="8" spans="1:26" x14ac:dyDescent="0.25">
      <c r="A8" t="str">
        <f>Summary40012200!$H$2</f>
        <v>Australia</v>
      </c>
      <c r="B8" s="2">
        <f>Summary40012200!$H$3</f>
        <v>0</v>
      </c>
      <c r="C8" s="2">
        <f>Summary40012200!$H$4</f>
        <v>0</v>
      </c>
      <c r="D8" s="2">
        <f>Summary40012200!$H$5</f>
        <v>0</v>
      </c>
      <c r="E8" s="2">
        <f>Summary40012200!$H$6</f>
        <v>0</v>
      </c>
      <c r="F8" s="2">
        <f>Summary40012200!$H$7</f>
        <v>0.24758451187124342</v>
      </c>
      <c r="G8" s="2">
        <f>Summary40012200!$H$8</f>
        <v>0.54728270579686555</v>
      </c>
      <c r="H8" s="2">
        <f>Summary40012200!$H$9</f>
        <v>0.319773193102935</v>
      </c>
      <c r="I8" s="2">
        <f>Summary40012200!$H$10</f>
        <v>0.14930236234868929</v>
      </c>
      <c r="J8" s="2">
        <f>Summary40012200!$H$11</f>
        <v>0.19096648351582315</v>
      </c>
      <c r="K8" s="2">
        <f>Summary40012200!$H$12</f>
        <v>0.22506899255978816</v>
      </c>
      <c r="L8" s="2">
        <f>Summary40012200!$H$13</f>
        <v>0.26246999999999998</v>
      </c>
      <c r="M8" s="2">
        <f>Summary40012200!$H$14</f>
        <v>0.24359999999999998</v>
      </c>
      <c r="N8" s="2">
        <f>Summary40012200!$H$15</f>
        <v>0.14096</v>
      </c>
      <c r="O8" s="2">
        <f>Summary40012200!$H$16</f>
        <v>0.19968</v>
      </c>
      <c r="P8" s="2">
        <f>Summary40012200!$H$17</f>
        <v>0.21</v>
      </c>
      <c r="Q8" s="2">
        <f>Summary40012200!$H$18</f>
        <v>0.40609599999999996</v>
      </c>
      <c r="R8" s="2">
        <f>Summary40012200!$H$19</f>
        <v>1.430747</v>
      </c>
      <c r="S8" s="2">
        <f>Summary40012200!$H$20</f>
        <v>0.58355999999999997</v>
      </c>
      <c r="T8" s="2">
        <f>Summary40012200!$H$21</f>
        <v>0.60430099999999998</v>
      </c>
      <c r="U8" s="2">
        <f>Summary40012200!$H$22</f>
        <v>0.72543999999999997</v>
      </c>
      <c r="V8" s="2">
        <f>Summary40012200!$H$23</f>
        <v>0.56501000000000001</v>
      </c>
      <c r="W8" s="2">
        <f>Summary40012200!$H$24</f>
        <v>0.624</v>
      </c>
      <c r="X8" s="2">
        <f>Summary40012200!$H$25</f>
        <v>0.58922600000000003</v>
      </c>
      <c r="Y8" s="2">
        <f>Summary40012200!$H$26</f>
        <v>2.0801319999999999</v>
      </c>
      <c r="Z8" s="2">
        <f>Summary40012200!$H$27</f>
        <v>0</v>
      </c>
    </row>
    <row r="9" spans="1:26" x14ac:dyDescent="0.25">
      <c r="A9" t="str">
        <f>Summary40012200!$I$2</f>
        <v>Bangladesh</v>
      </c>
      <c r="B9" s="2">
        <f>Summary40012200!$I$3</f>
        <v>0</v>
      </c>
      <c r="C9" s="2">
        <f>Summary40012200!$I$4</f>
        <v>0</v>
      </c>
      <c r="D9" s="2">
        <f>Summary40012200!$I$5</f>
        <v>0</v>
      </c>
      <c r="E9" s="2">
        <f>Summary40012200!$I$6</f>
        <v>0</v>
      </c>
      <c r="F9" s="2">
        <f>Summary40012200!$I$7</f>
        <v>0</v>
      </c>
      <c r="G9" s="2">
        <f>Summary40012200!$I$8</f>
        <v>0</v>
      </c>
      <c r="H9" s="2">
        <f>Summary40012200!$I$9</f>
        <v>0.11454251682803913</v>
      </c>
      <c r="I9" s="2">
        <f>Summary40012200!$I$10</f>
        <v>0.23875402213717611</v>
      </c>
      <c r="J9" s="2">
        <f>Summary40012200!$I$11</f>
        <v>6.5325023791298578E-2</v>
      </c>
      <c r="K9" s="2">
        <f>Summary40012200!$I$12</f>
        <v>0</v>
      </c>
      <c r="L9" s="2">
        <f>Summary40012200!$I$13</f>
        <v>0</v>
      </c>
      <c r="M9" s="2">
        <f>Summary40012200!$I$14</f>
        <v>0.1152</v>
      </c>
      <c r="N9" s="2">
        <f>Summary40012200!$I$15</f>
        <v>9.6000000000000002E-2</v>
      </c>
      <c r="O9" s="2">
        <f>Summary40012200!$I$16</f>
        <v>0.28799999999999998</v>
      </c>
      <c r="P9" s="2">
        <f>Summary40012200!$I$17</f>
        <v>0.34599999999999997</v>
      </c>
      <c r="Q9" s="2">
        <f>Summary40012200!$I$18</f>
        <v>0.19485</v>
      </c>
      <c r="R9" s="2">
        <f>Summary40012200!$I$19</f>
        <v>0.17279999999999998</v>
      </c>
      <c r="S9" s="2">
        <f>Summary40012200!$I$20</f>
        <v>0.33549999999999996</v>
      </c>
      <c r="T9" s="2">
        <f>Summary40012200!$I$21</f>
        <v>0.47599999999999998</v>
      </c>
      <c r="U9" s="2">
        <f>Summary40012200!$I$22</f>
        <v>0.6472</v>
      </c>
      <c r="V9" s="2">
        <f>Summary40012200!$I$23</f>
        <v>0.56240000000000001</v>
      </c>
      <c r="W9" s="2">
        <f>Summary40012200!$I$24</f>
        <v>0.45660000000000001</v>
      </c>
      <c r="X9" s="2">
        <f>Summary40012200!$I$25</f>
        <v>0.44392999999999999</v>
      </c>
      <c r="Y9" s="2">
        <f>Summary40012200!$I$26</f>
        <v>0.58335999999999999</v>
      </c>
      <c r="Z9" s="2">
        <f>Summary40012200!$I$27</f>
        <v>0</v>
      </c>
    </row>
    <row r="10" spans="1:26" x14ac:dyDescent="0.25">
      <c r="A10" t="str">
        <f>Summary40012200!$J$2</f>
        <v>Belarus</v>
      </c>
      <c r="B10" s="2">
        <f>Summary40012200!$J$3</f>
        <v>0</v>
      </c>
      <c r="C10" s="2">
        <f>Summary40012200!$J$4</f>
        <v>0</v>
      </c>
      <c r="D10" s="2">
        <f>Summary40012200!$J$5</f>
        <v>0</v>
      </c>
      <c r="E10" s="2">
        <f>Summary40012200!$J$6</f>
        <v>0</v>
      </c>
      <c r="F10" s="2">
        <f>Summary40012200!$J$7</f>
        <v>0</v>
      </c>
      <c r="G10" s="2">
        <f>Summary40012200!$J$8</f>
        <v>3.6577143706530286</v>
      </c>
      <c r="H10" s="2">
        <f>Summary40012200!$J$9</f>
        <v>0.95964892371251753</v>
      </c>
      <c r="I10" s="2">
        <f>Summary40012200!$J$10</f>
        <v>1.1500363859334437</v>
      </c>
      <c r="J10" s="2">
        <f>Summary40012200!$J$11</f>
        <v>0</v>
      </c>
      <c r="K10" s="2">
        <f>Summary40012200!$J$12</f>
        <v>0</v>
      </c>
      <c r="L10" s="2">
        <f>Summary40012200!$J$13</f>
        <v>1.9199999999999998E-2</v>
      </c>
      <c r="M10" s="2">
        <f>Summary40012200!$J$14</f>
        <v>0</v>
      </c>
      <c r="N10" s="2">
        <f>Summary40012200!$J$15</f>
        <v>0.1008</v>
      </c>
      <c r="O10" s="2">
        <f>Summary40012200!$J$16</f>
        <v>0</v>
      </c>
      <c r="P10" s="2">
        <f>Summary40012200!$J$17</f>
        <v>0.17599999999999999</v>
      </c>
      <c r="Q10" s="2">
        <f>Summary40012200!$J$18</f>
        <v>2.376E-2</v>
      </c>
      <c r="R10" s="2">
        <f>Summary40012200!$J$19</f>
        <v>0.12096</v>
      </c>
      <c r="S10" s="2">
        <f>Summary40012200!$J$20</f>
        <v>0.7056</v>
      </c>
      <c r="T10" s="2">
        <f>Summary40012200!$J$21</f>
        <v>1.3179999999999998</v>
      </c>
      <c r="U10" s="2">
        <f>Summary40012200!$J$22</f>
        <v>0</v>
      </c>
      <c r="V10" s="2">
        <f>Summary40012200!$J$23</f>
        <v>0</v>
      </c>
      <c r="W10" s="2">
        <f>Summary40012200!$J$24</f>
        <v>0.77659999999999996</v>
      </c>
      <c r="X10" s="2">
        <f>Summary40012200!$J$25</f>
        <v>0.50525799999999998</v>
      </c>
      <c r="Y10" s="2">
        <f>Summary40012200!$J$26</f>
        <v>0.78623999999999994</v>
      </c>
      <c r="Z10" s="2">
        <f>Summary40012200!$J$27</f>
        <v>0</v>
      </c>
    </row>
    <row r="11" spans="1:26" x14ac:dyDescent="0.25">
      <c r="A11" t="str">
        <f>Summary40012200!$K$2</f>
        <v>Brazil</v>
      </c>
      <c r="B11" s="2">
        <f>Summary40012200!$K$3</f>
        <v>0</v>
      </c>
      <c r="C11" s="2">
        <f>Summary40012200!$K$4</f>
        <v>0</v>
      </c>
      <c r="D11" s="2">
        <f>Summary40012200!$K$5</f>
        <v>0</v>
      </c>
      <c r="E11" s="2">
        <f>Summary40012200!$K$6</f>
        <v>0</v>
      </c>
      <c r="F11" s="2">
        <f>Summary40012200!$K$7</f>
        <v>0.35456547379091646</v>
      </c>
      <c r="G11" s="2">
        <f>Summary40012200!$K$8</f>
        <v>1.1326733710787207</v>
      </c>
      <c r="H11" s="2">
        <f>Summary40012200!$K$9</f>
        <v>1.5207723405238271</v>
      </c>
      <c r="I11" s="2">
        <f>Summary40012200!$K$10</f>
        <v>1.7890775296234851</v>
      </c>
      <c r="J11" s="2">
        <f>Summary40012200!$K$11</f>
        <v>1.0783627432400147</v>
      </c>
      <c r="K11" s="2">
        <f>Summary40012200!$K$12</f>
        <v>1.0541929943353285</v>
      </c>
      <c r="L11" s="2">
        <f>Summary40012200!$K$13</f>
        <v>0.44218999999999997</v>
      </c>
      <c r="M11" s="2">
        <f>Summary40012200!$K$14</f>
        <v>1.75702</v>
      </c>
      <c r="N11" s="2">
        <f>Summary40012200!$K$15</f>
        <v>1.9358499999999998</v>
      </c>
      <c r="O11" s="2">
        <f>Summary40012200!$K$16</f>
        <v>2.4285869999999998</v>
      </c>
      <c r="P11" s="2">
        <f>Summary40012200!$K$17</f>
        <v>2.9779999999999998</v>
      </c>
      <c r="Q11" s="2">
        <f>Summary40012200!$K$18</f>
        <v>2.8134799999999998</v>
      </c>
      <c r="R11" s="2">
        <f>Summary40012200!$K$19</f>
        <v>4.1813599999999997</v>
      </c>
      <c r="S11" s="2">
        <f>Summary40012200!$K$20</f>
        <v>5.3570599999999997</v>
      </c>
      <c r="T11" s="2">
        <f>Summary40012200!$K$21</f>
        <v>5.8579999999999997</v>
      </c>
      <c r="U11" s="2">
        <f>Summary40012200!$K$22</f>
        <v>6.5832600000000001</v>
      </c>
      <c r="V11" s="2">
        <f>Summary40012200!$K$23</f>
        <v>5.6989999999999998</v>
      </c>
      <c r="W11" s="2">
        <f>Summary40012200!$K$24</f>
        <v>3.3531999999999997</v>
      </c>
      <c r="X11" s="2">
        <f>Summary40012200!$K$25</f>
        <v>3.5362779999999998</v>
      </c>
      <c r="Y11" s="2">
        <f>Summary40012200!$K$26</f>
        <v>3.35622</v>
      </c>
      <c r="Z11" s="2">
        <f>Summary40012200!$K$27</f>
        <v>0</v>
      </c>
    </row>
    <row r="12" spans="1:26" x14ac:dyDescent="0.25">
      <c r="A12" t="str">
        <f>Summary40012200!$L$2</f>
        <v>Canada</v>
      </c>
      <c r="B12" s="2">
        <f>Summary40012200!$L$3</f>
        <v>0</v>
      </c>
      <c r="C12" s="2">
        <f>Summary40012200!$L$4</f>
        <v>0</v>
      </c>
      <c r="D12" s="2">
        <f>Summary40012200!$L$5</f>
        <v>0</v>
      </c>
      <c r="E12" s="2">
        <f>Summary40012200!$L$6</f>
        <v>0</v>
      </c>
      <c r="F12" s="2">
        <f>Summary40012200!$L$7</f>
        <v>0.79777231602956211</v>
      </c>
      <c r="G12" s="2">
        <f>Summary40012200!$L$8</f>
        <v>0.55920114907202012</v>
      </c>
      <c r="H12" s="2">
        <f>Summary40012200!$L$9</f>
        <v>2.205005562138699</v>
      </c>
      <c r="I12" s="2">
        <f>Summary40012200!$L$10</f>
        <v>3.5995499282777952</v>
      </c>
      <c r="J12" s="2">
        <f>Summary40012200!$L$11</f>
        <v>0.45468770417698612</v>
      </c>
      <c r="K12" s="2">
        <f>Summary40012200!$L$12</f>
        <v>1.2214094443092771</v>
      </c>
      <c r="L12" s="2">
        <f>Summary40012200!$L$13</f>
        <v>1.3469199999999999</v>
      </c>
      <c r="M12" s="2">
        <f>Summary40012200!$L$14</f>
        <v>1.0483199999999999</v>
      </c>
      <c r="N12" s="2">
        <f>Summary40012200!$L$15</f>
        <v>0.86687999999999998</v>
      </c>
      <c r="O12" s="2">
        <f>Summary40012200!$L$16</f>
        <v>0.34271999999999997</v>
      </c>
      <c r="P12" s="2">
        <f>Summary40012200!$L$17</f>
        <v>0.94799999999999995</v>
      </c>
      <c r="Q12" s="2">
        <f>Summary40012200!$L$18</f>
        <v>0.86020999999999992</v>
      </c>
      <c r="R12" s="2">
        <f>Summary40012200!$L$19</f>
        <v>2.0197799999999999</v>
      </c>
      <c r="S12" s="2">
        <f>Summary40012200!$L$20</f>
        <v>2.4402999999999997</v>
      </c>
      <c r="T12" s="2">
        <f>Summary40012200!$L$21</f>
        <v>3.4304600000000001</v>
      </c>
      <c r="U12" s="2">
        <f>Summary40012200!$L$22</f>
        <v>3.9256699999999998</v>
      </c>
      <c r="V12" s="2">
        <f>Summary40012200!$L$23</f>
        <v>4.2953399999999995</v>
      </c>
      <c r="W12" s="2">
        <f>Summary40012200!$L$24</f>
        <v>4.6644999999999994</v>
      </c>
      <c r="X12" s="2">
        <f>Summary40012200!$L$25</f>
        <v>4.0477379999999998</v>
      </c>
      <c r="Y12" s="2">
        <f>Summary40012200!$L$26</f>
        <v>5.7899199999999995</v>
      </c>
      <c r="Z12" s="2">
        <f>Summary40012200!$L$27</f>
        <v>0</v>
      </c>
    </row>
    <row r="13" spans="1:26" x14ac:dyDescent="0.25">
      <c r="A13" t="str">
        <f>Summary40012200!$M$2</f>
        <v>Egypt</v>
      </c>
      <c r="B13" s="2">
        <f>Summary40012200!$M$3</f>
        <v>0</v>
      </c>
      <c r="C13" s="2">
        <f>Summary40012200!$M$4</f>
        <v>0</v>
      </c>
      <c r="D13" s="2">
        <f>Summary40012200!$M$5</f>
        <v>0</v>
      </c>
      <c r="E13" s="2">
        <f>Summary40012200!$M$6</f>
        <v>0</v>
      </c>
      <c r="F13" s="2">
        <f>Summary40012200!$M$7</f>
        <v>0</v>
      </c>
      <c r="G13" s="2">
        <f>Summary40012200!$M$8</f>
        <v>0</v>
      </c>
      <c r="H13" s="2">
        <f>Summary40012200!$M$9</f>
        <v>7.2445657365776919E-2</v>
      </c>
      <c r="I13" s="2">
        <f>Summary40012200!$M$10</f>
        <v>0.12634499530161325</v>
      </c>
      <c r="J13" s="2">
        <f>Summary40012200!$M$11</f>
        <v>2.3018334000534733E-2</v>
      </c>
      <c r="K13" s="2">
        <f>Summary40012200!$M$12</f>
        <v>2.1217294338312893E-2</v>
      </c>
      <c r="L13" s="2">
        <f>Summary40012200!$M$13</f>
        <v>0</v>
      </c>
      <c r="M13" s="2">
        <f>Summary40012200!$M$14</f>
        <v>0.1396</v>
      </c>
      <c r="N13" s="2">
        <f>Summary40012200!$M$15</f>
        <v>0.38275999999999999</v>
      </c>
      <c r="O13" s="2">
        <f>Summary40012200!$M$16</f>
        <v>0.91095999999999999</v>
      </c>
      <c r="P13" s="2">
        <f>Summary40012200!$M$17</f>
        <v>1.0859999999999999</v>
      </c>
      <c r="Q13" s="2">
        <f>Summary40012200!$M$18</f>
        <v>1.4322999999999999</v>
      </c>
      <c r="R13" s="2">
        <f>Summary40012200!$M$19</f>
        <v>8.0479999999999996E-2</v>
      </c>
      <c r="S13" s="2">
        <f>Summary40012200!$M$20</f>
        <v>0.37287999999999999</v>
      </c>
      <c r="T13" s="2">
        <f>Summary40012200!$M$21</f>
        <v>1.11016</v>
      </c>
      <c r="U13" s="2">
        <f>Summary40012200!$M$22</f>
        <v>6.386E-2</v>
      </c>
      <c r="V13" s="2">
        <f>Summary40012200!$M$23</f>
        <v>0.25344</v>
      </c>
      <c r="W13" s="2">
        <f>Summary40012200!$M$24</f>
        <v>0.45089999999999997</v>
      </c>
      <c r="X13" s="2">
        <f>Summary40012200!$M$25</f>
        <v>0.60744900000000002</v>
      </c>
      <c r="Y13" s="2">
        <f>Summary40012200!$M$26</f>
        <v>0.47423999999999999</v>
      </c>
      <c r="Z13" s="2">
        <f>Summary40012200!$M$27</f>
        <v>0</v>
      </c>
    </row>
    <row r="14" spans="1:26" x14ac:dyDescent="0.25">
      <c r="A14" t="str">
        <f>Summary40012200!$N$2</f>
        <v>India</v>
      </c>
      <c r="B14" s="2">
        <f>Summary40012200!$N$3</f>
        <v>0</v>
      </c>
      <c r="C14" s="2">
        <f>Summary40012200!$N$4</f>
        <v>0</v>
      </c>
      <c r="D14" s="2">
        <f>Summary40012200!$N$5</f>
        <v>0</v>
      </c>
      <c r="E14" s="2">
        <f>Summary40012200!$N$6</f>
        <v>0</v>
      </c>
      <c r="F14" s="2">
        <f>Summary40012200!$N$7</f>
        <v>3.8207486399883243E-2</v>
      </c>
      <c r="G14" s="2">
        <f>Summary40012200!$N$8</f>
        <v>2.1714111307518684</v>
      </c>
      <c r="H14" s="2">
        <f>Summary40012200!$N$9</f>
        <v>1.0979620173278122</v>
      </c>
      <c r="I14" s="2">
        <f>Summary40012200!$N$10</f>
        <v>2.1529535814869249</v>
      </c>
      <c r="J14" s="2">
        <f>Summary40012200!$N$11</f>
        <v>1.2005405317570865</v>
      </c>
      <c r="K14" s="2">
        <f>Summary40012200!$N$12</f>
        <v>0.12362055258042751</v>
      </c>
      <c r="L14" s="2">
        <f>Summary40012200!$N$13</f>
        <v>1.008</v>
      </c>
      <c r="M14" s="2">
        <f>Summary40012200!$N$14</f>
        <v>1.7525199999999999</v>
      </c>
      <c r="N14" s="2">
        <f>Summary40012200!$N$15</f>
        <v>0.96719999999999995</v>
      </c>
      <c r="O14" s="2">
        <f>Summary40012200!$N$16</f>
        <v>2.7652799999999997</v>
      </c>
      <c r="P14" s="2">
        <f>Summary40012200!$N$17</f>
        <v>12.027999999999999</v>
      </c>
      <c r="Q14" s="2">
        <f>Summary40012200!$N$18</f>
        <v>20.737667999999999</v>
      </c>
      <c r="R14" s="2">
        <f>Summary40012200!$N$19</f>
        <v>49.082859999999997</v>
      </c>
      <c r="S14" s="2">
        <f>Summary40012200!$N$20</f>
        <v>62.681719999999999</v>
      </c>
      <c r="T14" s="2">
        <f>Summary40012200!$N$21</f>
        <v>67.502831999999998</v>
      </c>
      <c r="U14" s="2">
        <f>Summary40012200!$N$22</f>
        <v>65.244664</v>
      </c>
      <c r="V14" s="2">
        <f>Summary40012200!$N$23</f>
        <v>66.043099999999995</v>
      </c>
      <c r="W14" s="2">
        <f>Summary40012200!$N$24</f>
        <v>35.065899999999999</v>
      </c>
      <c r="X14" s="2">
        <f>Summary40012200!$N$25</f>
        <v>51.505258999999995</v>
      </c>
      <c r="Y14" s="2">
        <f>Summary40012200!$N$26</f>
        <v>94.803739999999991</v>
      </c>
      <c r="Z14" s="2">
        <f>Summary40012200!$N$27</f>
        <v>0</v>
      </c>
    </row>
    <row r="15" spans="1:26" x14ac:dyDescent="0.25">
      <c r="A15" t="str">
        <f>Summary40012200!$O$2</f>
        <v>Indonesia</v>
      </c>
      <c r="B15" s="2">
        <f>Summary40012200!$O$3</f>
        <v>0</v>
      </c>
      <c r="C15" s="2">
        <f>Summary40012200!$O$4</f>
        <v>0</v>
      </c>
      <c r="D15" s="2">
        <f>Summary40012200!$O$5</f>
        <v>0</v>
      </c>
      <c r="E15" s="2">
        <f>Summary40012200!$O$6</f>
        <v>0</v>
      </c>
      <c r="F15" s="2">
        <f>Summary40012200!$O$7</f>
        <v>8.2528170623747801E-2</v>
      </c>
      <c r="G15" s="2">
        <f>Summary40012200!$O$8</f>
        <v>1.4199762195000525</v>
      </c>
      <c r="H15" s="2">
        <f>Summary40012200!$O$9</f>
        <v>1.1783870540186254</v>
      </c>
      <c r="I15" s="2">
        <f>Summary40012200!$O$10</f>
        <v>2.3627943617856682</v>
      </c>
      <c r="J15" s="2">
        <f>Summary40012200!$O$11</f>
        <v>0.34540690338167374</v>
      </c>
      <c r="K15" s="2">
        <f>Summary40012200!$O$12</f>
        <v>1.7949094687663056</v>
      </c>
      <c r="L15" s="2">
        <f>Summary40012200!$O$13</f>
        <v>0.98071999999999993</v>
      </c>
      <c r="M15" s="2">
        <f>Summary40012200!$O$14</f>
        <v>0.42009999999999997</v>
      </c>
      <c r="N15" s="2">
        <f>Summary40012200!$O$15</f>
        <v>2.6631100000000001</v>
      </c>
      <c r="O15" s="2">
        <f>Summary40012200!$O$16</f>
        <v>2.3958999999999997</v>
      </c>
      <c r="P15" s="2">
        <f>Summary40012200!$O$17</f>
        <v>3.3609999999999998</v>
      </c>
      <c r="Q15" s="2">
        <f>Summary40012200!$O$18</f>
        <v>3.0896599999999999</v>
      </c>
      <c r="R15" s="2">
        <f>Summary40012200!$O$19</f>
        <v>3.9093599999999999</v>
      </c>
      <c r="S15" s="2">
        <f>Summary40012200!$O$20</f>
        <v>6.9241999999999999</v>
      </c>
      <c r="T15" s="2">
        <f>Summary40012200!$O$21</f>
        <v>5.4395020000000001</v>
      </c>
      <c r="U15" s="2">
        <f>Summary40012200!$O$22</f>
        <v>4.1960999999999995</v>
      </c>
      <c r="V15" s="2">
        <f>Summary40012200!$O$23</f>
        <v>5.9837199999999999</v>
      </c>
      <c r="W15" s="2">
        <f>Summary40012200!$O$24</f>
        <v>7.4569999999999999</v>
      </c>
      <c r="X15" s="2">
        <f>Summary40012200!$O$25</f>
        <v>7.1333319999999993</v>
      </c>
      <c r="Y15" s="2">
        <f>Summary40012200!$O$26</f>
        <v>8.6671199999999988</v>
      </c>
      <c r="Z15" s="2">
        <f>Summary40012200!$O$27</f>
        <v>0</v>
      </c>
    </row>
    <row r="16" spans="1:26" x14ac:dyDescent="0.25">
      <c r="A16" t="str">
        <f>Summary40012200!$P$2</f>
        <v>Iran</v>
      </c>
      <c r="B16" s="2">
        <f>Summary40012200!$P$3</f>
        <v>0</v>
      </c>
      <c r="C16" s="2">
        <f>Summary40012200!$P$4</f>
        <v>0</v>
      </c>
      <c r="D16" s="2">
        <f>Summary40012200!$P$5</f>
        <v>0</v>
      </c>
      <c r="E16" s="2">
        <f>Summary40012200!$P$6</f>
        <v>0</v>
      </c>
      <c r="F16" s="2">
        <f>Summary40012200!$P$7</f>
        <v>0</v>
      </c>
      <c r="G16" s="2">
        <f>Summary40012200!$P$8</f>
        <v>1.9253007213691383E-2</v>
      </c>
      <c r="H16" s="2">
        <f>Summary40012200!$P$9</f>
        <v>0</v>
      </c>
      <c r="I16" s="2">
        <f>Summary40012200!$P$10</f>
        <v>0.47991180419831481</v>
      </c>
      <c r="J16" s="2">
        <f>Summary40012200!$P$11</f>
        <v>0</v>
      </c>
      <c r="K16" s="2">
        <f>Summary40012200!$P$12</f>
        <v>0</v>
      </c>
      <c r="L16" s="2">
        <f>Summary40012200!$P$13</f>
        <v>0.22175999999999998</v>
      </c>
      <c r="M16" s="2">
        <f>Summary40012200!$P$14</f>
        <v>3.6539999999999996E-2</v>
      </c>
      <c r="N16" s="2">
        <f>Summary40012200!$P$15</f>
        <v>0.44159999999999999</v>
      </c>
      <c r="O16" s="2">
        <f>Summary40012200!$P$16</f>
        <v>1.3718399999999999</v>
      </c>
      <c r="P16" s="2">
        <f>Summary40012200!$P$17</f>
        <v>0.25900000000000001</v>
      </c>
      <c r="Q16" s="2">
        <f>Summary40012200!$P$18</f>
        <v>0</v>
      </c>
      <c r="R16" s="2">
        <f>Summary40012200!$P$19</f>
        <v>0</v>
      </c>
      <c r="S16" s="2">
        <f>Summary40012200!$P$20</f>
        <v>0</v>
      </c>
      <c r="T16" s="2">
        <f>Summary40012200!$P$21</f>
        <v>0</v>
      </c>
      <c r="U16" s="2">
        <f>Summary40012200!$P$22</f>
        <v>0</v>
      </c>
      <c r="V16" s="2">
        <f>Summary40012200!$P$23</f>
        <v>0</v>
      </c>
      <c r="W16" s="2">
        <f>Summary40012200!$P$24</f>
        <v>0</v>
      </c>
      <c r="X16" s="2">
        <f>Summary40012200!$P$25</f>
        <v>0</v>
      </c>
      <c r="Y16" s="2">
        <f>Summary40012200!$P$26</f>
        <v>0</v>
      </c>
      <c r="Z16" s="2">
        <f>Summary40012200!$P$27</f>
        <v>0</v>
      </c>
    </row>
    <row r="17" spans="1:26" x14ac:dyDescent="0.25">
      <c r="A17" t="str">
        <f>Summary40012200!$Q$2</f>
        <v>Iraq</v>
      </c>
      <c r="B17" s="2">
        <f>Summary40012200!$Q$3</f>
        <v>0</v>
      </c>
      <c r="C17" s="2">
        <f>Summary40012200!$Q$4</f>
        <v>0</v>
      </c>
      <c r="D17" s="2">
        <f>Summary40012200!$Q$5</f>
        <v>0</v>
      </c>
      <c r="E17" s="2">
        <f>Summary40012200!$Q$6</f>
        <v>0</v>
      </c>
      <c r="F17" s="2">
        <f>Summary40012200!$Q$7</f>
        <v>2.6898070425517804</v>
      </c>
      <c r="G17" s="2">
        <f>Summary40012200!$Q$8</f>
        <v>4.8980232261546668</v>
      </c>
      <c r="H17" s="2">
        <f>Summary40012200!$Q$9</f>
        <v>0</v>
      </c>
      <c r="I17" s="2">
        <f>Summary40012200!$Q$10</f>
        <v>0</v>
      </c>
      <c r="J17" s="2">
        <f>Summary40012200!$Q$11</f>
        <v>0</v>
      </c>
      <c r="K17" s="2">
        <f>Summary40012200!$Q$12</f>
        <v>0</v>
      </c>
      <c r="L17" s="2">
        <f>Summary40012200!$Q$13</f>
        <v>0</v>
      </c>
      <c r="M17" s="2">
        <f>Summary40012200!$Q$14</f>
        <v>0</v>
      </c>
      <c r="N17" s="2">
        <f>Summary40012200!$Q$15</f>
        <v>0</v>
      </c>
      <c r="O17" s="2">
        <f>Summary40012200!$Q$16</f>
        <v>0</v>
      </c>
      <c r="P17" s="2">
        <f>Summary40012200!$Q$17</f>
        <v>0</v>
      </c>
      <c r="Q17" s="2">
        <f>Summary40012200!$Q$18</f>
        <v>1.6399999999999998E-2</v>
      </c>
      <c r="R17" s="2">
        <f>Summary40012200!$Q$19</f>
        <v>0</v>
      </c>
      <c r="S17" s="2">
        <f>Summary40012200!$Q$20</f>
        <v>0</v>
      </c>
      <c r="T17" s="2">
        <f>Summary40012200!$Q$21</f>
        <v>0</v>
      </c>
      <c r="U17" s="2">
        <f>Summary40012200!$Q$22</f>
        <v>0</v>
      </c>
      <c r="V17" s="2">
        <f>Summary40012200!$Q$23</f>
        <v>0</v>
      </c>
      <c r="W17" s="2">
        <f>Summary40012200!$Q$24</f>
        <v>0</v>
      </c>
      <c r="X17" s="2">
        <f>Summary40012200!$Q$25</f>
        <v>0</v>
      </c>
      <c r="Y17" s="2">
        <f>Summary40012200!$Q$26</f>
        <v>0</v>
      </c>
      <c r="Z17" s="2">
        <f>Summary40012200!$Q$27</f>
        <v>0</v>
      </c>
    </row>
    <row r="18" spans="1:26" x14ac:dyDescent="0.25">
      <c r="A18" t="str">
        <f>Summary40012200!$R$2</f>
        <v>Israel</v>
      </c>
      <c r="B18" s="2">
        <f>Summary40012200!$R$3</f>
        <v>0</v>
      </c>
      <c r="C18" s="2">
        <f>Summary40012200!$R$4</f>
        <v>0</v>
      </c>
      <c r="D18" s="2">
        <f>Summary40012200!$R$5</f>
        <v>0</v>
      </c>
      <c r="E18" s="2">
        <f>Summary40012200!$R$6</f>
        <v>0</v>
      </c>
      <c r="F18" s="2">
        <f>Summary40012200!$R$7</f>
        <v>0</v>
      </c>
      <c r="G18" s="2">
        <f>Summary40012200!$R$8</f>
        <v>0</v>
      </c>
      <c r="H18" s="2">
        <f>Summary40012200!$R$9</f>
        <v>0</v>
      </c>
      <c r="I18" s="2">
        <f>Summary40012200!$R$10</f>
        <v>0</v>
      </c>
      <c r="J18" s="2">
        <f>Summary40012200!$R$11</f>
        <v>0</v>
      </c>
      <c r="K18" s="2">
        <f>Summary40012200!$R$12</f>
        <v>0</v>
      </c>
      <c r="L18" s="2">
        <f>Summary40012200!$R$13</f>
        <v>6.0479999999999999E-2</v>
      </c>
      <c r="M18" s="2">
        <f>Summary40012200!$R$14</f>
        <v>4.0319999999999995E-2</v>
      </c>
      <c r="N18" s="2">
        <f>Summary40012200!$R$15</f>
        <v>0.14096</v>
      </c>
      <c r="O18" s="2">
        <f>Summary40012200!$R$16</f>
        <v>0.14112</v>
      </c>
      <c r="P18" s="2">
        <f>Summary40012200!$R$17</f>
        <v>0.39599999999999996</v>
      </c>
      <c r="Q18" s="2">
        <f>Summary40012200!$R$18</f>
        <v>0.38303999999999999</v>
      </c>
      <c r="R18" s="2">
        <f>Summary40012200!$R$19</f>
        <v>0.88955999999999991</v>
      </c>
      <c r="S18" s="2">
        <f>Summary40012200!$R$20</f>
        <v>1.254</v>
      </c>
      <c r="T18" s="2">
        <f>Summary40012200!$R$21</f>
        <v>1.32924</v>
      </c>
      <c r="U18" s="2">
        <f>Summary40012200!$R$22</f>
        <v>1.7283599999999999</v>
      </c>
      <c r="V18" s="2">
        <f>Summary40012200!$R$23</f>
        <v>2.2742399999999998</v>
      </c>
      <c r="W18" s="2">
        <f>Summary40012200!$R$24</f>
        <v>1.8748</v>
      </c>
      <c r="X18" s="2">
        <f>Summary40012200!$R$25</f>
        <v>2.1245409999999998</v>
      </c>
      <c r="Y18" s="2">
        <f>Summary40012200!$R$26</f>
        <v>1.7450999999999999</v>
      </c>
      <c r="Z18" s="2">
        <f>Summary40012200!$R$27</f>
        <v>0</v>
      </c>
    </row>
    <row r="19" spans="1:26" x14ac:dyDescent="0.25">
      <c r="A19" t="str">
        <f>Summary40012200!$S$2</f>
        <v>Japan</v>
      </c>
      <c r="B19" s="2">
        <f>Summary40012200!$S$3</f>
        <v>0</v>
      </c>
      <c r="C19" s="2">
        <f>Summary40012200!$S$4</f>
        <v>0</v>
      </c>
      <c r="D19" s="2">
        <f>Summary40012200!$S$5</f>
        <v>0</v>
      </c>
      <c r="E19" s="2">
        <f>Summary40012200!$S$6</f>
        <v>0</v>
      </c>
      <c r="F19" s="2">
        <f>Summary40012200!$S$7</f>
        <v>8.8534387485809454</v>
      </c>
      <c r="G19" s="2">
        <f>Summary40012200!$S$8</f>
        <v>9.2358332083837844</v>
      </c>
      <c r="H19" s="2">
        <f>Summary40012200!$S$9</f>
        <v>12.920318184479482</v>
      </c>
      <c r="I19" s="2">
        <f>Summary40012200!$S$10</f>
        <v>12.176753571523653</v>
      </c>
      <c r="J19" s="2">
        <f>Summary40012200!$S$11</f>
        <v>5.5019203207297842</v>
      </c>
      <c r="K19" s="2">
        <f>Summary40012200!$S$12</f>
        <v>10.80991933740235</v>
      </c>
      <c r="L19" s="2">
        <f>Summary40012200!$S$13</f>
        <v>8.4806999999999988</v>
      </c>
      <c r="M19" s="2">
        <f>Summary40012200!$S$14</f>
        <v>8.4625599999999999</v>
      </c>
      <c r="N19" s="2">
        <f>Summary40012200!$S$15</f>
        <v>3.2044799999999998</v>
      </c>
      <c r="O19" s="2">
        <f>Summary40012200!$S$16</f>
        <v>2.29644</v>
      </c>
      <c r="P19" s="2">
        <f>Summary40012200!$S$17</f>
        <v>2.4179999999999997</v>
      </c>
      <c r="Q19" s="2">
        <f>Summary40012200!$S$18</f>
        <v>4.5285199999999994</v>
      </c>
      <c r="R19" s="2">
        <f>Summary40012200!$S$19</f>
        <v>9.7107899999999994</v>
      </c>
      <c r="S19" s="2">
        <f>Summary40012200!$S$20</f>
        <v>9.80518</v>
      </c>
      <c r="T19" s="2">
        <f>Summary40012200!$S$21</f>
        <v>11.240985</v>
      </c>
      <c r="U19" s="2">
        <f>Summary40012200!$S$22</f>
        <v>10.485445</v>
      </c>
      <c r="V19" s="2">
        <f>Summary40012200!$S$23</f>
        <v>10.6584</v>
      </c>
      <c r="W19" s="2">
        <f>Summary40012200!$S$24</f>
        <v>11.5101</v>
      </c>
      <c r="X19" s="2">
        <f>Summary40012200!$S$25</f>
        <v>10.434858999999999</v>
      </c>
      <c r="Y19" s="2">
        <f>Summary40012200!$S$26</f>
        <v>10.67775</v>
      </c>
      <c r="Z19" s="2">
        <f>Summary40012200!$S$27</f>
        <v>0</v>
      </c>
    </row>
    <row r="20" spans="1:26" x14ac:dyDescent="0.25">
      <c r="A20" t="str">
        <f>Summary40012200!$T$2</f>
        <v>Korea, South</v>
      </c>
      <c r="B20" s="2">
        <f>Summary40012200!$T$3</f>
        <v>0</v>
      </c>
      <c r="C20" s="2">
        <f>Summary40012200!$T$4</f>
        <v>0</v>
      </c>
      <c r="D20" s="2">
        <f>Summary40012200!$T$5</f>
        <v>0</v>
      </c>
      <c r="E20" s="2">
        <f>Summary40012200!$T$6</f>
        <v>0</v>
      </c>
      <c r="F20" s="2">
        <f>Summary40012200!$T$7</f>
        <v>13.530035083926654</v>
      </c>
      <c r="G20" s="2">
        <f>Summary40012200!$T$8</f>
        <v>16.963784314989315</v>
      </c>
      <c r="H20" s="2">
        <f>Summary40012200!$T$9</f>
        <v>14.242250285754837</v>
      </c>
      <c r="I20" s="2">
        <f>Summary40012200!$T$10</f>
        <v>21.785083717068986</v>
      </c>
      <c r="J20" s="2">
        <f>Summary40012200!$T$11</f>
        <v>9.8252859790137244</v>
      </c>
      <c r="K20" s="2">
        <f>Summary40012200!$T$12</f>
        <v>8.483301751325893</v>
      </c>
      <c r="L20" s="2">
        <f>Summary40012200!$T$13</f>
        <v>14.091089999999999</v>
      </c>
      <c r="M20" s="2">
        <f>Summary40012200!$T$14</f>
        <v>18.711220000000001</v>
      </c>
      <c r="N20" s="2">
        <f>Summary40012200!$T$15</f>
        <v>10.84793</v>
      </c>
      <c r="O20" s="2">
        <f>Summary40012200!$T$16</f>
        <v>8.857289999999999</v>
      </c>
      <c r="P20" s="2">
        <f>Summary40012200!$T$17</f>
        <v>9.3140000000000001</v>
      </c>
      <c r="Q20" s="2">
        <f>Summary40012200!$T$18</f>
        <v>13.15484</v>
      </c>
      <c r="R20" s="2">
        <f>Summary40012200!$T$19</f>
        <v>28.930039999999998</v>
      </c>
      <c r="S20" s="2">
        <f>Summary40012200!$T$20</f>
        <v>26.010629999999999</v>
      </c>
      <c r="T20" s="2">
        <f>Summary40012200!$T$21</f>
        <v>26.387619999999998</v>
      </c>
      <c r="U20" s="2">
        <f>Summary40012200!$T$22</f>
        <v>26.238999999999997</v>
      </c>
      <c r="V20" s="2">
        <f>Summary40012200!$T$23</f>
        <v>35.333599999999997</v>
      </c>
      <c r="W20" s="2">
        <f>Summary40012200!$T$24</f>
        <v>40.482500000000002</v>
      </c>
      <c r="X20" s="2">
        <f>Summary40012200!$T$25</f>
        <v>27.879707</v>
      </c>
      <c r="Y20" s="2">
        <f>Summary40012200!$T$26</f>
        <v>43.315049999999999</v>
      </c>
      <c r="Z20" s="2">
        <f>Summary40012200!$T$27</f>
        <v>0</v>
      </c>
    </row>
    <row r="21" spans="1:26" x14ac:dyDescent="0.25">
      <c r="A21" t="str">
        <f>Summary40012200!$U$2</f>
        <v>Laos</v>
      </c>
      <c r="B21" s="2">
        <f>Summary40012200!$U$3</f>
        <v>0</v>
      </c>
      <c r="C21" s="2">
        <f>Summary40012200!$U$4</f>
        <v>0</v>
      </c>
      <c r="D21" s="2">
        <f>Summary40012200!$U$5</f>
        <v>0</v>
      </c>
      <c r="E21" s="2">
        <f>Summary40012200!$U$6</f>
        <v>0</v>
      </c>
      <c r="F21" s="2">
        <f>Summary40012200!$U$7</f>
        <v>0</v>
      </c>
      <c r="G21" s="2">
        <f>Summary40012200!$U$8</f>
        <v>0</v>
      </c>
      <c r="H21" s="2">
        <f>Summary40012200!$U$9</f>
        <v>0</v>
      </c>
      <c r="I21" s="2">
        <f>Summary40012200!$U$10</f>
        <v>0</v>
      </c>
      <c r="J21" s="2">
        <f>Summary40012200!$U$11</f>
        <v>0</v>
      </c>
      <c r="K21" s="2">
        <f>Summary40012200!$U$12</f>
        <v>0</v>
      </c>
      <c r="L21" s="2">
        <f>Summary40012200!$U$13</f>
        <v>0</v>
      </c>
      <c r="M21" s="2">
        <f>Summary40012200!$U$14</f>
        <v>0</v>
      </c>
      <c r="N21" s="2">
        <f>Summary40012200!$U$15</f>
        <v>0</v>
      </c>
      <c r="O21" s="2">
        <f>Summary40012200!$U$16</f>
        <v>0</v>
      </c>
      <c r="P21" s="2">
        <f>Summary40012200!$U$17</f>
        <v>0</v>
      </c>
      <c r="Q21" s="2">
        <f>Summary40012200!$U$18</f>
        <v>3.4999999999999996E-2</v>
      </c>
      <c r="R21" s="2">
        <f>Summary40012200!$U$19</f>
        <v>1.0894999999999999</v>
      </c>
      <c r="S21" s="2">
        <f>Summary40012200!$U$20</f>
        <v>0</v>
      </c>
      <c r="T21" s="2">
        <f>Summary40012200!$U$21</f>
        <v>0.65015999999999996</v>
      </c>
      <c r="U21" s="2">
        <f>Summary40012200!$U$22</f>
        <v>1.8149999999999999</v>
      </c>
      <c r="V21" s="2">
        <f>Summary40012200!$U$23</f>
        <v>2.375</v>
      </c>
      <c r="W21" s="2">
        <f>Summary40012200!$U$24</f>
        <v>0.155</v>
      </c>
      <c r="X21" s="2">
        <f>Summary40012200!$U$25</f>
        <v>0</v>
      </c>
      <c r="Y21" s="2">
        <f>Summary40012200!$U$26</f>
        <v>0</v>
      </c>
      <c r="Z21" s="2">
        <f>Summary40012200!$U$27</f>
        <v>0</v>
      </c>
    </row>
    <row r="22" spans="1:26" x14ac:dyDescent="0.25">
      <c r="A22" t="str">
        <f>Summary40012200!$V$2</f>
        <v>Malaysia</v>
      </c>
      <c r="B22" s="2">
        <f>Summary40012200!$V$3</f>
        <v>0</v>
      </c>
      <c r="C22" s="2">
        <f>Summary40012200!$V$4</f>
        <v>0</v>
      </c>
      <c r="D22" s="2">
        <f>Summary40012200!$V$5</f>
        <v>0</v>
      </c>
      <c r="E22" s="2">
        <f>Summary40012200!$V$6</f>
        <v>0</v>
      </c>
      <c r="F22" s="2">
        <f>Summary40012200!$V$7</f>
        <v>5.9007641995979681</v>
      </c>
      <c r="G22" s="2">
        <f>Summary40012200!$V$8</f>
        <v>12.710793950485046</v>
      </c>
      <c r="H22" s="2">
        <f>Summary40012200!$V$9</f>
        <v>17.691851238509383</v>
      </c>
      <c r="I22" s="2">
        <f>Summary40012200!$V$10</f>
        <v>10.619759441018484</v>
      </c>
      <c r="J22" s="2">
        <f>Summary40012200!$V$11</f>
        <v>4.34739377467384</v>
      </c>
      <c r="K22" s="2">
        <f>Summary40012200!$V$12</f>
        <v>3.5425758424665257</v>
      </c>
      <c r="L22" s="2">
        <f>Summary40012200!$V$13</f>
        <v>4.5765599999999997</v>
      </c>
      <c r="M22" s="2">
        <f>Summary40012200!$V$14</f>
        <v>16.617979999999999</v>
      </c>
      <c r="N22" s="2">
        <f>Summary40012200!$V$15</f>
        <v>6.9685819999999996</v>
      </c>
      <c r="O22" s="2">
        <f>Summary40012200!$V$16</f>
        <v>10.921664999999999</v>
      </c>
      <c r="P22" s="2">
        <f>Summary40012200!$V$17</f>
        <v>26.375</v>
      </c>
      <c r="Q22" s="2">
        <f>Summary40012200!$V$18</f>
        <v>25.780272</v>
      </c>
      <c r="R22" s="2">
        <f>Summary40012200!$V$19</f>
        <v>138.253536</v>
      </c>
      <c r="S22" s="2">
        <f>Summary40012200!$V$20</f>
        <v>192.189008</v>
      </c>
      <c r="T22" s="2">
        <f>Summary40012200!$V$21</f>
        <v>164.53094400000001</v>
      </c>
      <c r="U22" s="2">
        <f>Summary40012200!$V$22</f>
        <v>130.97412800000001</v>
      </c>
      <c r="V22" s="2">
        <f>Summary40012200!$V$23</f>
        <v>92.851900000000001</v>
      </c>
      <c r="W22" s="2">
        <f>Summary40012200!$V$24</f>
        <v>65.226799999999997</v>
      </c>
      <c r="X22" s="2">
        <f>Summary40012200!$V$25</f>
        <v>39.971176</v>
      </c>
      <c r="Y22" s="2">
        <f>Summary40012200!$V$26</f>
        <v>28.525669999999998</v>
      </c>
      <c r="Z22" s="2">
        <f>Summary40012200!$V$27</f>
        <v>0</v>
      </c>
    </row>
    <row r="23" spans="1:26" x14ac:dyDescent="0.25">
      <c r="A23" t="str">
        <f>Summary40012200!$W$2</f>
        <v>Mexico</v>
      </c>
      <c r="B23" s="2">
        <f>Summary40012200!$W$3</f>
        <v>0</v>
      </c>
      <c r="C23" s="2">
        <f>Summary40012200!$W$4</f>
        <v>0</v>
      </c>
      <c r="D23" s="2">
        <f>Summary40012200!$W$5</f>
        <v>0</v>
      </c>
      <c r="E23" s="2">
        <f>Summary40012200!$W$6</f>
        <v>0</v>
      </c>
      <c r="F23" s="2">
        <f>Summary40012200!$W$7</f>
        <v>0</v>
      </c>
      <c r="G23" s="2">
        <f>Summary40012200!$W$8</f>
        <v>4.3532573699935614E-2</v>
      </c>
      <c r="H23" s="2">
        <f>Summary40012200!$W$9</f>
        <v>0.13296558053396137</v>
      </c>
      <c r="I23" s="2">
        <f>Summary40012200!$W$10</f>
        <v>0.41909116342318015</v>
      </c>
      <c r="J23" s="2">
        <f>Summary40012200!$W$11</f>
        <v>0</v>
      </c>
      <c r="K23" s="2">
        <f>Summary40012200!$W$12</f>
        <v>0.34294062679875575</v>
      </c>
      <c r="L23" s="2">
        <f>Summary40012200!$W$13</f>
        <v>0.24275999999999998</v>
      </c>
      <c r="M23" s="2">
        <f>Summary40012200!$W$14</f>
        <v>0.14096</v>
      </c>
      <c r="N23" s="2">
        <f>Summary40012200!$W$15</f>
        <v>0.28159999999999996</v>
      </c>
      <c r="O23" s="2">
        <f>Summary40012200!$W$16</f>
        <v>0.2586</v>
      </c>
      <c r="P23" s="2">
        <f>Summary40012200!$W$17</f>
        <v>0.77399999999999991</v>
      </c>
      <c r="Q23" s="2">
        <f>Summary40012200!$W$18</f>
        <v>0.65651999999999999</v>
      </c>
      <c r="R23" s="2">
        <f>Summary40012200!$W$19</f>
        <v>1.45404</v>
      </c>
      <c r="S23" s="2">
        <f>Summary40012200!$W$20</f>
        <v>1.16584</v>
      </c>
      <c r="T23" s="2">
        <f>Summary40012200!$W$21</f>
        <v>0.82631999999999994</v>
      </c>
      <c r="U23" s="2">
        <f>Summary40012200!$W$22</f>
        <v>1.53854</v>
      </c>
      <c r="V23" s="2">
        <f>Summary40012200!$W$23</f>
        <v>1.40551</v>
      </c>
      <c r="W23" s="2">
        <f>Summary40012200!$W$24</f>
        <v>1.387</v>
      </c>
      <c r="X23" s="2">
        <f>Summary40012200!$W$25</f>
        <v>1.371688</v>
      </c>
      <c r="Y23" s="2">
        <f>Summary40012200!$W$26</f>
        <v>3.0188599999999997</v>
      </c>
      <c r="Z23" s="2">
        <f>Summary40012200!$W$27</f>
        <v>0</v>
      </c>
    </row>
    <row r="24" spans="1:26" x14ac:dyDescent="0.25">
      <c r="A24" t="str">
        <f>Summary40012200!$X$2</f>
        <v>Pakistan</v>
      </c>
      <c r="B24" s="2">
        <f>Summary40012200!$X$3</f>
        <v>0</v>
      </c>
      <c r="C24" s="2">
        <f>Summary40012200!$X$4</f>
        <v>0</v>
      </c>
      <c r="D24" s="2">
        <f>Summary40012200!$X$5</f>
        <v>0</v>
      </c>
      <c r="E24" s="2">
        <f>Summary40012200!$X$6</f>
        <v>0</v>
      </c>
      <c r="F24" s="2">
        <f>Summary40012200!$X$7</f>
        <v>0</v>
      </c>
      <c r="G24" s="2">
        <f>Summary40012200!$X$8</f>
        <v>1.9535037172875813E-2</v>
      </c>
      <c r="H24" s="2">
        <f>Summary40012200!$X$9</f>
        <v>0.23183245933968058</v>
      </c>
      <c r="I24" s="2">
        <f>Summary40012200!$X$10</f>
        <v>0.84180256446463586</v>
      </c>
      <c r="J24" s="2">
        <f>Summary40012200!$X$11</f>
        <v>0.47070392818137274</v>
      </c>
      <c r="K24" s="2">
        <f>Summary40012200!$X$12</f>
        <v>0.12664347678698382</v>
      </c>
      <c r="L24" s="2">
        <f>Summary40012200!$X$13</f>
        <v>6.0999999999999999E-2</v>
      </c>
      <c r="M24" s="2">
        <f>Summary40012200!$X$14</f>
        <v>0.76944999999999997</v>
      </c>
      <c r="N24" s="2">
        <f>Summary40012200!$X$15</f>
        <v>0.29259999999999997</v>
      </c>
      <c r="O24" s="2">
        <f>Summary40012200!$X$16</f>
        <v>0.754</v>
      </c>
      <c r="P24" s="2">
        <f>Summary40012200!$X$17</f>
        <v>0.34499999999999997</v>
      </c>
      <c r="Q24" s="2">
        <f>Summary40012200!$X$18</f>
        <v>6.3799999999999996E-2</v>
      </c>
      <c r="R24" s="2">
        <f>Summary40012200!$X$19</f>
        <v>1.206</v>
      </c>
      <c r="S24" s="2">
        <f>Summary40012200!$X$20</f>
        <v>2.2774399999999999</v>
      </c>
      <c r="T24" s="2">
        <f>Summary40012200!$X$21</f>
        <v>1.7412999999999998</v>
      </c>
      <c r="U24" s="2">
        <f>Summary40012200!$X$22</f>
        <v>2.5718749999999999</v>
      </c>
      <c r="V24" s="2">
        <f>Summary40012200!$X$23</f>
        <v>1.5745199999999999</v>
      </c>
      <c r="W24" s="2">
        <f>Summary40012200!$X$24</f>
        <v>1.2171999999999998</v>
      </c>
      <c r="X24" s="2">
        <f>Summary40012200!$X$25</f>
        <v>1.2373269999999998</v>
      </c>
      <c r="Y24" s="2">
        <f>Summary40012200!$X$26</f>
        <v>2.9126399999999997</v>
      </c>
      <c r="Z24" s="2">
        <f>Summary40012200!$X$27</f>
        <v>0</v>
      </c>
    </row>
    <row r="25" spans="1:26" x14ac:dyDescent="0.25">
      <c r="A25" t="str">
        <f>Summary40012200!$Y$2</f>
        <v>Peru</v>
      </c>
      <c r="B25" s="2">
        <f>Summary40012200!$Y$3</f>
        <v>0</v>
      </c>
      <c r="C25" s="2">
        <f>Summary40012200!$Y$4</f>
        <v>0</v>
      </c>
      <c r="D25" s="2">
        <f>Summary40012200!$Y$5</f>
        <v>0</v>
      </c>
      <c r="E25" s="2">
        <f>Summary40012200!$Y$6</f>
        <v>0</v>
      </c>
      <c r="F25" s="2">
        <f>Summary40012200!$Y$7</f>
        <v>0</v>
      </c>
      <c r="G25" s="2">
        <f>Summary40012200!$Y$8</f>
        <v>1.9706397148076475E-2</v>
      </c>
      <c r="H25" s="2">
        <f>Summary40012200!$Y$9</f>
        <v>0.12128107666715841</v>
      </c>
      <c r="I25" s="2">
        <f>Summary40012200!$Y$10</f>
        <v>0.2044417819630055</v>
      </c>
      <c r="J25" s="2">
        <f>Summary40012200!$Y$11</f>
        <v>0</v>
      </c>
      <c r="K25" s="2">
        <f>Summary40012200!$Y$12</f>
        <v>4.544310657242806E-2</v>
      </c>
      <c r="L25" s="2">
        <f>Summary40012200!$Y$13</f>
        <v>5.7599999999999998E-2</v>
      </c>
      <c r="M25" s="2">
        <f>Summary40012200!$Y$14</f>
        <v>0.13916000000000001</v>
      </c>
      <c r="N25" s="2">
        <f>Summary40012200!$Y$15</f>
        <v>8.1000000000000003E-2</v>
      </c>
      <c r="O25" s="2">
        <f>Summary40012200!$Y$16</f>
        <v>0.52249999999999996</v>
      </c>
      <c r="P25" s="2">
        <f>Summary40012200!$Y$17</f>
        <v>0.88300000000000001</v>
      </c>
      <c r="Q25" s="2">
        <f>Summary40012200!$Y$18</f>
        <v>0.9675999999999999</v>
      </c>
      <c r="R25" s="2">
        <f>Summary40012200!$Y$19</f>
        <v>1.6031599999999999</v>
      </c>
      <c r="S25" s="2">
        <f>Summary40012200!$Y$20</f>
        <v>1.34212</v>
      </c>
      <c r="T25" s="2">
        <f>Summary40012200!$Y$21</f>
        <v>1.8710849999999999</v>
      </c>
      <c r="U25" s="2">
        <f>Summary40012200!$Y$22</f>
        <v>1.4942</v>
      </c>
      <c r="V25" s="2">
        <f>Summary40012200!$Y$23</f>
        <v>1.3381999999999998</v>
      </c>
      <c r="W25" s="2">
        <f>Summary40012200!$Y$24</f>
        <v>0.50590000000000002</v>
      </c>
      <c r="X25" s="2">
        <f>Summary40012200!$Y$25</f>
        <v>0.79793799999999993</v>
      </c>
      <c r="Y25" s="2">
        <f>Summary40012200!$Y$26</f>
        <v>0.58711999999999998</v>
      </c>
      <c r="Z25" s="2">
        <f>Summary40012200!$Y$27</f>
        <v>0</v>
      </c>
    </row>
    <row r="26" spans="1:26" x14ac:dyDescent="0.25">
      <c r="A26" t="str">
        <f>Summary40012200!$Z$2</f>
        <v>Russian Federation</v>
      </c>
      <c r="B26" s="2">
        <f>Summary40012200!$Z$3</f>
        <v>0</v>
      </c>
      <c r="C26" s="2">
        <f>Summary40012200!$Z$4</f>
        <v>0</v>
      </c>
      <c r="D26" s="2">
        <f>Summary40012200!$Z$5</f>
        <v>0</v>
      </c>
      <c r="E26" s="2">
        <f>Summary40012200!$Z$6</f>
        <v>0</v>
      </c>
      <c r="F26" s="2">
        <f>Summary40012200!$Z$7</f>
        <v>18.860743586438364</v>
      </c>
      <c r="G26" s="2">
        <f>Summary40012200!$Z$8</f>
        <v>16.302199150734381</v>
      </c>
      <c r="H26" s="2">
        <f>Summary40012200!$Z$9</f>
        <v>6.7960492159761108</v>
      </c>
      <c r="I26" s="2">
        <f>Summary40012200!$Z$10</f>
        <v>15.278027748329784</v>
      </c>
      <c r="J26" s="2">
        <f>Summary40012200!$Z$11</f>
        <v>6.5724333080245074</v>
      </c>
      <c r="K26" s="2">
        <f>Summary40012200!$Z$12</f>
        <v>13.330812426801835</v>
      </c>
      <c r="L26" s="2">
        <f>Summary40012200!$Z$13</f>
        <v>11.92722</v>
      </c>
      <c r="M26" s="2">
        <f>Summary40012200!$Z$14</f>
        <v>9.1340399999999988</v>
      </c>
      <c r="N26" s="2">
        <f>Summary40012200!$Z$15</f>
        <v>8.0250399999999988</v>
      </c>
      <c r="O26" s="2">
        <f>Summary40012200!$Z$16</f>
        <v>7.2831579999999994</v>
      </c>
      <c r="P26" s="2">
        <f>Summary40012200!$Z$17</f>
        <v>11.87</v>
      </c>
      <c r="Q26" s="2">
        <f>Summary40012200!$Z$18</f>
        <v>10.06306</v>
      </c>
      <c r="R26" s="2">
        <f>Summary40012200!$Z$19</f>
        <v>5.7394400000000001</v>
      </c>
      <c r="S26" s="2">
        <f>Summary40012200!$Z$20</f>
        <v>3.6936399999999998</v>
      </c>
      <c r="T26" s="2">
        <f>Summary40012200!$Z$21</f>
        <v>3.4675599999999998</v>
      </c>
      <c r="U26" s="2">
        <f>Summary40012200!$Z$22</f>
        <v>3.7303799070595538</v>
      </c>
      <c r="V26" s="2">
        <f>Summary40012200!$Z$23</f>
        <v>6.9095999999999993</v>
      </c>
      <c r="W26" s="2">
        <f>Summary40012200!$Z$24</f>
        <v>6.1532999999999998</v>
      </c>
      <c r="X26" s="2">
        <f>Summary40012200!$Z$25</f>
        <v>5.7087839999999996</v>
      </c>
      <c r="Y26" s="2">
        <f>Summary40012200!$Z$26</f>
        <v>6.4331499999999995</v>
      </c>
      <c r="Z26" s="2">
        <f>Summary40012200!$Z$27</f>
        <v>0</v>
      </c>
    </row>
    <row r="27" spans="1:26" x14ac:dyDescent="0.25">
      <c r="A27" t="str">
        <f>Summary40012200!$AA$2</f>
        <v>Singapore</v>
      </c>
      <c r="B27" s="2">
        <f>Summary40012200!$AA$3</f>
        <v>0</v>
      </c>
      <c r="C27" s="2">
        <f>Summary40012200!$AA$4</f>
        <v>0</v>
      </c>
      <c r="D27" s="2">
        <f>Summary40012200!$AA$5</f>
        <v>0</v>
      </c>
      <c r="E27" s="2">
        <f>Summary40012200!$AA$6</f>
        <v>0</v>
      </c>
      <c r="F27" s="2">
        <f>Summary40012200!$AA$7</f>
        <v>22.102266732604459</v>
      </c>
      <c r="G27" s="2">
        <f>Summary40012200!$AA$8</f>
        <v>31.627494717846933</v>
      </c>
      <c r="H27" s="2">
        <f>Summary40012200!$AA$9</f>
        <v>44.688493686964499</v>
      </c>
      <c r="I27" s="2">
        <f>Summary40012200!$AA$10</f>
        <v>26.655251625594556</v>
      </c>
      <c r="J27" s="2">
        <f>Summary40012200!$AA$11</f>
        <v>3.7955636605035021</v>
      </c>
      <c r="K27" s="2">
        <f>Summary40012200!$AA$12</f>
        <v>1.1904230705785295</v>
      </c>
      <c r="L27" s="2">
        <f>Summary40012200!$AA$13</f>
        <v>0.51335999999999993</v>
      </c>
      <c r="M27" s="2">
        <f>Summary40012200!$AA$14</f>
        <v>1.4379599999999999</v>
      </c>
      <c r="N27" s="2">
        <f>Summary40012200!$AA$15</f>
        <v>0.40339999999999998</v>
      </c>
      <c r="O27" s="2">
        <f>Summary40012200!$AA$16</f>
        <v>0.56124600000000002</v>
      </c>
      <c r="P27" s="2">
        <f>Summary40012200!$AA$17</f>
        <v>0.254</v>
      </c>
      <c r="Q27" s="2">
        <f>Summary40012200!$AA$18</f>
        <v>0.14112</v>
      </c>
      <c r="R27" s="2">
        <f>Summary40012200!$AA$19</f>
        <v>1.61978</v>
      </c>
      <c r="S27" s="2">
        <f>Summary40012200!$AA$20</f>
        <v>0.89359999999999995</v>
      </c>
      <c r="T27" s="2">
        <f>Summary40012200!$AA$21</f>
        <v>0.45479999999999998</v>
      </c>
      <c r="U27" s="2">
        <f>Summary40012200!$AA$22</f>
        <v>6.7093E-2</v>
      </c>
      <c r="V27" s="2">
        <f>Summary40012200!$AA$23</f>
        <v>0.16572999999999999</v>
      </c>
      <c r="W27" s="2">
        <f>Summary40012200!$AA$24</f>
        <v>0.24719999999999998</v>
      </c>
      <c r="X27" s="2">
        <f>Summary40012200!$AA$25</f>
        <v>4.9567E-2</v>
      </c>
      <c r="Y27" s="2">
        <f>Summary40012200!$AA$26</f>
        <v>0.15192</v>
      </c>
      <c r="Z27" s="2">
        <f>Summary40012200!$AA$27</f>
        <v>0</v>
      </c>
    </row>
    <row r="28" spans="1:26" x14ac:dyDescent="0.25">
      <c r="A28" t="str">
        <f>Summary40012200!$AB$2</f>
        <v>Sri Lanka</v>
      </c>
      <c r="B28" s="2">
        <f>Summary40012200!$AB$3</f>
        <v>0</v>
      </c>
      <c r="C28" s="2">
        <f>Summary40012200!$AB$4</f>
        <v>0</v>
      </c>
      <c r="D28" s="2">
        <f>Summary40012200!$AB$5</f>
        <v>0</v>
      </c>
      <c r="E28" s="2">
        <f>Summary40012200!$AB$6</f>
        <v>0</v>
      </c>
      <c r="F28" s="2">
        <f>Summary40012200!$AB$7</f>
        <v>0</v>
      </c>
      <c r="G28" s="2">
        <f>Summary40012200!$AB$8</f>
        <v>0</v>
      </c>
      <c r="H28" s="2">
        <f>Summary40012200!$AB$9</f>
        <v>0</v>
      </c>
      <c r="I28" s="2">
        <f>Summary40012200!$AB$10</f>
        <v>0.31694704570060733</v>
      </c>
      <c r="J28" s="2">
        <f>Summary40012200!$AB$11</f>
        <v>0.21285826328662369</v>
      </c>
      <c r="K28" s="2">
        <f>Summary40012200!$AB$12</f>
        <v>0.20189564136131544</v>
      </c>
      <c r="L28" s="2">
        <f>Summary40012200!$AB$13</f>
        <v>0.22231999999999999</v>
      </c>
      <c r="M28" s="2">
        <f>Summary40012200!$AB$14</f>
        <v>1.1017599999999999</v>
      </c>
      <c r="N28" s="2">
        <f>Summary40012200!$AB$15</f>
        <v>0.10199999999999999</v>
      </c>
      <c r="O28" s="2">
        <f>Summary40012200!$AB$16</f>
        <v>0.80499999999999994</v>
      </c>
      <c r="P28" s="2">
        <f>Summary40012200!$AB$17</f>
        <v>2.0269999999999997</v>
      </c>
      <c r="Q28" s="2">
        <f>Summary40012200!$AB$18</f>
        <v>1.333726</v>
      </c>
      <c r="R28" s="2">
        <f>Summary40012200!$AB$19</f>
        <v>1.0325599999999999</v>
      </c>
      <c r="S28" s="2">
        <f>Summary40012200!$AB$20</f>
        <v>0.32951999999999998</v>
      </c>
      <c r="T28" s="2">
        <f>Summary40012200!$AB$21</f>
        <v>1.8073599999999999</v>
      </c>
      <c r="U28" s="2">
        <f>Summary40012200!$AB$22</f>
        <v>2.2804799999999998</v>
      </c>
      <c r="V28" s="2">
        <f>Summary40012200!$AB$23</f>
        <v>2.4049199999999997</v>
      </c>
      <c r="W28" s="2">
        <f>Summary40012200!$AB$24</f>
        <v>2.5804</v>
      </c>
      <c r="X28" s="2">
        <f>Summary40012200!$AB$25</f>
        <v>4.6665010000000002</v>
      </c>
      <c r="Y28" s="2">
        <f>Summary40012200!$AB$26</f>
        <v>4.40909</v>
      </c>
      <c r="Z28" s="2">
        <f>Summary40012200!$AB$27</f>
        <v>0</v>
      </c>
    </row>
    <row r="29" spans="1:26" x14ac:dyDescent="0.25">
      <c r="A29" t="str">
        <f>Summary40012200!$AC$2</f>
        <v>Taiwan</v>
      </c>
      <c r="B29" s="2">
        <f>Summary40012200!$AC$3</f>
        <v>0</v>
      </c>
      <c r="C29" s="2">
        <f>Summary40012200!$AC$4</f>
        <v>0</v>
      </c>
      <c r="D29" s="2">
        <f>Summary40012200!$AC$5</f>
        <v>0</v>
      </c>
      <c r="E29" s="2">
        <f>Summary40012200!$AC$6</f>
        <v>0</v>
      </c>
      <c r="F29" s="2">
        <f>Summary40012200!$AC$7</f>
        <v>12.545810234265662</v>
      </c>
      <c r="G29" s="2">
        <f>Summary40012200!$AC$8</f>
        <v>18.202595555707692</v>
      </c>
      <c r="H29" s="2">
        <f>Summary40012200!$AC$9</f>
        <v>19.866233549074806</v>
      </c>
      <c r="I29" s="2">
        <f>Summary40012200!$AC$10</f>
        <v>22.708084275330382</v>
      </c>
      <c r="J29" s="2">
        <f>Summary40012200!$AC$11</f>
        <v>4.9306413944993608</v>
      </c>
      <c r="K29" s="2">
        <f>Summary40012200!$AC$12</f>
        <v>14.731787730803664</v>
      </c>
      <c r="L29" s="2">
        <f>Summary40012200!$AC$13</f>
        <v>8.6981999999999999</v>
      </c>
      <c r="M29" s="2">
        <f>Summary40012200!$AC$14</f>
        <v>14.719486</v>
      </c>
      <c r="N29" s="2">
        <f>Summary40012200!$AC$15</f>
        <v>9.6874000000000002</v>
      </c>
      <c r="O29" s="2">
        <f>Summary40012200!$AC$16</f>
        <v>12.04162</v>
      </c>
      <c r="P29" s="2">
        <f>Summary40012200!$AC$17</f>
        <v>15.992999999999999</v>
      </c>
      <c r="Q29" s="2">
        <f>Summary40012200!$AC$18</f>
        <v>19.353559999999998</v>
      </c>
      <c r="R29" s="2">
        <f>Summary40012200!$AC$19</f>
        <v>35.476383999999996</v>
      </c>
      <c r="S29" s="2">
        <f>Summary40012200!$AC$20</f>
        <v>28.372799999999998</v>
      </c>
      <c r="T29" s="2">
        <f>Summary40012200!$AC$21</f>
        <v>26.651019999999999</v>
      </c>
      <c r="U29" s="2">
        <f>Summary40012200!$AC$22</f>
        <v>25.337864</v>
      </c>
      <c r="V29" s="2">
        <f>Summary40012200!$AC$23</f>
        <v>25.985999999999997</v>
      </c>
      <c r="W29" s="2">
        <f>Summary40012200!$AC$24</f>
        <v>27.307499999999997</v>
      </c>
      <c r="X29" s="2">
        <f>Summary40012200!$AC$25</f>
        <v>25.135959999999997</v>
      </c>
      <c r="Y29" s="2">
        <f>Summary40012200!$AC$26</f>
        <v>27.73208</v>
      </c>
      <c r="Z29" s="2">
        <f>Summary40012200!$AC$27</f>
        <v>0</v>
      </c>
    </row>
    <row r="30" spans="1:26" x14ac:dyDescent="0.25">
      <c r="A30" t="str">
        <f>Summary40012200!$AD$2</f>
        <v>Thailand</v>
      </c>
      <c r="B30" s="2">
        <f>Summary40012200!$AD$3</f>
        <v>0</v>
      </c>
      <c r="C30" s="2">
        <f>Summary40012200!$AD$4</f>
        <v>0</v>
      </c>
      <c r="D30" s="2">
        <f>Summary40012200!$AD$5</f>
        <v>0</v>
      </c>
      <c r="E30" s="2">
        <f>Summary40012200!$AD$6</f>
        <v>0</v>
      </c>
      <c r="F30" s="2">
        <f>Summary40012200!$AD$7</f>
        <v>0.10698096191967309</v>
      </c>
      <c r="G30" s="2">
        <f>Summary40012200!$AD$8</f>
        <v>1.4725605268900146</v>
      </c>
      <c r="H30" s="2">
        <f>Summary40012200!$AD$9</f>
        <v>2.1304177216557916</v>
      </c>
      <c r="I30" s="2">
        <f>Summary40012200!$AD$10</f>
        <v>0.37859489130787499</v>
      </c>
      <c r="J30" s="2">
        <f>Summary40012200!$AD$11</f>
        <v>0.37401180384584182</v>
      </c>
      <c r="K30" s="2">
        <f>Summary40012200!$AD$12</f>
        <v>0.15675186591233245</v>
      </c>
      <c r="L30" s="2">
        <f>Summary40012200!$AD$13</f>
        <v>4.2499999999999996E-2</v>
      </c>
      <c r="M30" s="2">
        <f>Summary40012200!$AD$14</f>
        <v>0.50368000000000002</v>
      </c>
      <c r="N30" s="2">
        <f>Summary40012200!$AD$15</f>
        <v>0.12096</v>
      </c>
      <c r="O30" s="2">
        <f>Summary40012200!$AD$16</f>
        <v>4.0319999999999995E-2</v>
      </c>
      <c r="P30" s="2">
        <f>Summary40012200!$AD$17</f>
        <v>0.02</v>
      </c>
      <c r="Q30" s="2">
        <f>Summary40012200!$AD$18</f>
        <v>0</v>
      </c>
      <c r="R30" s="2">
        <f>Summary40012200!$AD$19</f>
        <v>8.0639999999999989E-2</v>
      </c>
      <c r="S30" s="2">
        <f>Summary40012200!$AD$20</f>
        <v>0.21714</v>
      </c>
      <c r="T30" s="2">
        <f>Summary40012200!$AD$21</f>
        <v>0.21415999999999999</v>
      </c>
      <c r="U30" s="2">
        <f>Summary40012200!$AD$22</f>
        <v>0.48521999999999998</v>
      </c>
      <c r="V30" s="2">
        <f>Summary40012200!$AD$23</f>
        <v>0.54698000000000002</v>
      </c>
      <c r="W30" s="2">
        <f>Summary40012200!$AD$24</f>
        <v>0.63690000000000002</v>
      </c>
      <c r="X30" s="2">
        <f>Summary40012200!$AD$25</f>
        <v>0.314753</v>
      </c>
      <c r="Y30" s="2">
        <f>Summary40012200!$AD$26</f>
        <v>0.38791999999999999</v>
      </c>
      <c r="Z30" s="2">
        <f>Summary40012200!$AD$27</f>
        <v>0</v>
      </c>
    </row>
    <row r="31" spans="1:26" x14ac:dyDescent="0.25">
      <c r="A31" t="str">
        <f>Summary40012200!$AE$2</f>
        <v>Turkey</v>
      </c>
      <c r="B31" s="2">
        <f>Summary40012200!$AE$3</f>
        <v>0</v>
      </c>
      <c r="C31" s="2">
        <f>Summary40012200!$AE$4</f>
        <v>0</v>
      </c>
      <c r="D31" s="2">
        <f>Summary40012200!$AE$5</f>
        <v>0</v>
      </c>
      <c r="E31" s="2">
        <f>Summary40012200!$AE$6</f>
        <v>0</v>
      </c>
      <c r="F31" s="2">
        <f>Summary40012200!$AE$7</f>
        <v>1.9883175922499241</v>
      </c>
      <c r="G31" s="2">
        <f>Summary40012200!$AE$8</f>
        <v>3.7857577571225001</v>
      </c>
      <c r="H31" s="2">
        <f>Summary40012200!$AE$9</f>
        <v>5.3036149391015535</v>
      </c>
      <c r="I31" s="2">
        <f>Summary40012200!$AE$10</f>
        <v>6.1492406790772041</v>
      </c>
      <c r="J31" s="2">
        <f>Summary40012200!$AE$11</f>
        <v>1.9329830795689191</v>
      </c>
      <c r="K31" s="2">
        <f>Summary40012200!$AE$12</f>
        <v>1.1846109245398715</v>
      </c>
      <c r="L31" s="2">
        <f>Summary40012200!$AE$13</f>
        <v>1.50709</v>
      </c>
      <c r="M31" s="2">
        <f>Summary40012200!$AE$14</f>
        <v>1.7857399999999999</v>
      </c>
      <c r="N31" s="2">
        <f>Summary40012200!$AE$15</f>
        <v>2.8820799999999998</v>
      </c>
      <c r="O31" s="2">
        <f>Summary40012200!$AE$16</f>
        <v>3.1735599999999997</v>
      </c>
      <c r="P31" s="2">
        <f>Summary40012200!$AE$17</f>
        <v>4.1929999999999996</v>
      </c>
      <c r="Q31" s="2">
        <f>Summary40012200!$AE$18</f>
        <v>5.8386399999999998</v>
      </c>
      <c r="R31" s="2">
        <f>Summary40012200!$AE$19</f>
        <v>8.8561199999999989</v>
      </c>
      <c r="S31" s="2">
        <f>Summary40012200!$AE$20</f>
        <v>9.7249499999999998</v>
      </c>
      <c r="T31" s="2">
        <f>Summary40012200!$AE$21</f>
        <v>13.939039999999999</v>
      </c>
      <c r="U31" s="2">
        <f>Summary40012200!$AE$22</f>
        <v>13.419957</v>
      </c>
      <c r="V31" s="2">
        <f>Summary40012200!$AE$23</f>
        <v>14.353399999999999</v>
      </c>
      <c r="W31" s="2">
        <f>Summary40012200!$AE$24</f>
        <v>14.727599999999999</v>
      </c>
      <c r="X31" s="2">
        <f>Summary40012200!$AE$25</f>
        <v>13.3688</v>
      </c>
      <c r="Y31" s="2">
        <f>Summary40012200!$AE$26</f>
        <v>14.57268</v>
      </c>
      <c r="Z31" s="2">
        <f>Summary40012200!$AE$27</f>
        <v>0</v>
      </c>
    </row>
    <row r="32" spans="1:26" x14ac:dyDescent="0.25">
      <c r="A32" t="str">
        <f>Summary40012200!$AF$2</f>
        <v>Ukraine</v>
      </c>
      <c r="B32" s="2">
        <f>Summary40012200!$AF$3</f>
        <v>0</v>
      </c>
      <c r="C32" s="2">
        <f>Summary40012200!$AF$4</f>
        <v>0</v>
      </c>
      <c r="D32" s="2">
        <f>Summary40012200!$AF$5</f>
        <v>0</v>
      </c>
      <c r="E32" s="2">
        <f>Summary40012200!$AF$6</f>
        <v>0</v>
      </c>
      <c r="F32" s="2">
        <f>Summary40012200!$AF$7</f>
        <v>5.8946510017739868</v>
      </c>
      <c r="G32" s="2">
        <f>Summary40012200!$AF$8</f>
        <v>13.396919291188508</v>
      </c>
      <c r="H32" s="2">
        <f>Summary40012200!$AF$9</f>
        <v>5.9189761790295297</v>
      </c>
      <c r="I32" s="2">
        <f>Summary40012200!$AF$10</f>
        <v>7.225077332225081</v>
      </c>
      <c r="J32" s="2">
        <f>Summary40012200!$AF$11</f>
        <v>2.4390201504411126</v>
      </c>
      <c r="K32" s="2">
        <f>Summary40012200!$AF$12</f>
        <v>0.30377547031269991</v>
      </c>
      <c r="L32" s="2">
        <f>Summary40012200!$AF$13</f>
        <v>0.91689999999999994</v>
      </c>
      <c r="M32" s="2">
        <f>Summary40012200!$AF$14</f>
        <v>2.1684700000000001</v>
      </c>
      <c r="N32" s="2">
        <f>Summary40012200!$AF$15</f>
        <v>0.77579999999999993</v>
      </c>
      <c r="O32" s="2">
        <f>Summary40012200!$AF$16</f>
        <v>0.33749999999999997</v>
      </c>
      <c r="P32" s="2">
        <f>Summary40012200!$AF$17</f>
        <v>1.9E-2</v>
      </c>
      <c r="Q32" s="2">
        <f>Summary40012200!$AF$18</f>
        <v>0.54552</v>
      </c>
      <c r="R32" s="2">
        <f>Summary40012200!$AF$19</f>
        <v>0.39599999999999996</v>
      </c>
      <c r="S32" s="2">
        <f>Summary40012200!$AF$20</f>
        <v>0.94199999999999995</v>
      </c>
      <c r="T32" s="2">
        <f>Summary40012200!$AF$21</f>
        <v>1.3439999999999999</v>
      </c>
      <c r="U32" s="2">
        <f>Summary40012200!$AF$22</f>
        <v>0.126</v>
      </c>
      <c r="V32" s="2">
        <f>Summary40012200!$AF$23</f>
        <v>0</v>
      </c>
      <c r="W32" s="2">
        <f>Summary40012200!$AF$24</f>
        <v>0</v>
      </c>
      <c r="X32" s="2">
        <f>Summary40012200!$AF$25</f>
        <v>6.1046999999999997E-2</v>
      </c>
      <c r="Y32" s="2">
        <f>Summary40012200!$AF$26</f>
        <v>0.12816</v>
      </c>
      <c r="Z32" s="2">
        <f>Summary40012200!$AF$27</f>
        <v>0</v>
      </c>
    </row>
    <row r="33" spans="1:26" x14ac:dyDescent="0.25">
      <c r="A33" t="str">
        <f>Summary40012200!$AG$2</f>
        <v>USA</v>
      </c>
      <c r="B33" s="2">
        <f>Summary40012200!$AG$3</f>
        <v>0</v>
      </c>
      <c r="C33" s="2">
        <f>Summary40012200!$AG$4</f>
        <v>0</v>
      </c>
      <c r="D33" s="2">
        <f>Summary40012200!$AG$5</f>
        <v>0</v>
      </c>
      <c r="E33" s="2">
        <f>Summary40012200!$AG$6</f>
        <v>0</v>
      </c>
      <c r="F33" s="2">
        <f>Summary40012200!$AG$7</f>
        <v>2.2511850986811206</v>
      </c>
      <c r="G33" s="2">
        <f>Summary40012200!$AG$8</f>
        <v>3.8029044646410166</v>
      </c>
      <c r="H33" s="2">
        <f>Summary40012200!$AG$9</f>
        <v>10.339290871866936</v>
      </c>
      <c r="I33" s="2">
        <f>Summary40012200!$AG$10</f>
        <v>11.222743104535581</v>
      </c>
      <c r="J33" s="2">
        <f>Summary40012200!$AG$11</f>
        <v>6.2052261941569258</v>
      </c>
      <c r="K33" s="2">
        <f>Summary40012200!$AG$12</f>
        <v>8.0285825593865319</v>
      </c>
      <c r="L33" s="2">
        <f>Summary40012200!$AG$13</f>
        <v>5.3980799999999993</v>
      </c>
      <c r="M33" s="2">
        <f>Summary40012200!$AG$14</f>
        <v>10.04045</v>
      </c>
      <c r="N33" s="2">
        <f>Summary40012200!$AG$15</f>
        <v>7.26417</v>
      </c>
      <c r="O33" s="2">
        <f>Summary40012200!$AG$16</f>
        <v>9.5687099999999994</v>
      </c>
      <c r="P33" s="2">
        <f>Summary40012200!$AG$17</f>
        <v>15.838999999999999</v>
      </c>
      <c r="Q33" s="2">
        <f>Summary40012200!$AG$18</f>
        <v>16.393560999999998</v>
      </c>
      <c r="R33" s="2">
        <f>Summary40012200!$AG$19</f>
        <v>13.272191999999999</v>
      </c>
      <c r="S33" s="2">
        <f>Summary40012200!$AG$20</f>
        <v>16.626470999999999</v>
      </c>
      <c r="T33" s="2">
        <f>Summary40012200!$AG$21</f>
        <v>18.632819999999999</v>
      </c>
      <c r="U33" s="2">
        <f>Summary40012200!$AG$22</f>
        <v>20.972735999999998</v>
      </c>
      <c r="V33" s="2">
        <f>Summary40012200!$AG$23</f>
        <v>22.547000000000001</v>
      </c>
      <c r="W33" s="2">
        <f>Summary40012200!$AG$24</f>
        <v>21.594200000000001</v>
      </c>
      <c r="X33" s="2">
        <f>Summary40012200!$AG$25</f>
        <v>18.499018</v>
      </c>
      <c r="Y33" s="2">
        <f>Summary40012200!$AG$26</f>
        <v>21.48762</v>
      </c>
      <c r="Z33" s="2">
        <f>Summary40012200!$AG$27</f>
        <v>0</v>
      </c>
    </row>
    <row r="34" spans="1:26" x14ac:dyDescent="0.25">
      <c r="A34" t="str">
        <f>Summary40012200!$AH$2</f>
        <v>Rest of World</v>
      </c>
      <c r="B34" s="2">
        <f>Summary40012200!$AH$3</f>
        <v>0</v>
      </c>
      <c r="C34" s="2">
        <f>Summary40012200!$AH$4</f>
        <v>0</v>
      </c>
      <c r="D34" s="2">
        <f>Summary40012200!$AH$5</f>
        <v>0</v>
      </c>
      <c r="E34" s="2">
        <f>Summary40012200!$AH$6</f>
        <v>0</v>
      </c>
      <c r="F34" s="2">
        <f>Summary40012200!$AH$7</f>
        <v>2.2496567992251255</v>
      </c>
      <c r="G34" s="2">
        <f>Summary40012200!$AH$8</f>
        <v>3.797315630449837</v>
      </c>
      <c r="H34" s="2">
        <f>Summary40012200!$AH$9</f>
        <v>3.032120808723878</v>
      </c>
      <c r="I34" s="2">
        <f>Summary40012200!$AH$10</f>
        <v>3.1458275371961584</v>
      </c>
      <c r="J34" s="2">
        <f>Summary40012200!$AH$11</f>
        <v>1.871892085097427</v>
      </c>
      <c r="K34" s="2">
        <f>Summary40012200!$AH$12</f>
        <v>2.0454408152332646</v>
      </c>
      <c r="L34" s="2">
        <f>Summary40012200!$AH$13</f>
        <v>0.79120999999999997</v>
      </c>
      <c r="M34" s="2">
        <f>Summary40012200!$AH$14</f>
        <v>1.49281</v>
      </c>
      <c r="N34" s="2">
        <f>Summary40012200!$AH$15</f>
        <v>1.4733149999999999</v>
      </c>
      <c r="O34" s="2">
        <f>Summary40012200!$AH$16</f>
        <v>1.241225</v>
      </c>
      <c r="P34" s="2">
        <f>Summary40012200!$AH$17</f>
        <v>1.92</v>
      </c>
      <c r="Q34" s="2">
        <f>Summary40012200!$AH$18</f>
        <v>1.511191</v>
      </c>
      <c r="R34" s="2">
        <f>Summary40012200!$AH$19</f>
        <v>2.8911099999999998</v>
      </c>
      <c r="S34" s="2">
        <f>Summary40012200!$AH$20</f>
        <v>2.5328399999999998</v>
      </c>
      <c r="T34" s="2">
        <f>Summary40012200!$AH$21</f>
        <v>4.5697830000000002</v>
      </c>
      <c r="U34" s="2">
        <f>Summary40012200!$AH$22</f>
        <v>3.9509616577174489</v>
      </c>
      <c r="V34" s="2">
        <f>Summary40012200!$AH$23</f>
        <v>3.9184299999999999</v>
      </c>
      <c r="W34" s="2">
        <f>Summary40012200!$AH$24</f>
        <v>3.1457999999999999</v>
      </c>
      <c r="X34" s="2">
        <f>Summary40012200!$AH$25</f>
        <v>2.906336</v>
      </c>
      <c r="Y34" s="2">
        <f>Summary40012200!$AH$26</f>
        <v>3.5098799999999999</v>
      </c>
      <c r="Z34" s="2">
        <f>Summary40012200!$AH$27</f>
        <v>0</v>
      </c>
    </row>
    <row r="36" spans="1:26" x14ac:dyDescent="0.25">
      <c r="B36" s="7">
        <f>Summary40012200!$B$3</f>
        <v>0</v>
      </c>
      <c r="C36" s="7">
        <f>Summary40012200!$B$4</f>
        <v>0</v>
      </c>
      <c r="D36" s="7">
        <f>Summary40012200!$B$5</f>
        <v>0</v>
      </c>
      <c r="E36" s="7">
        <f>Summary40012200!$B$6</f>
        <v>0</v>
      </c>
      <c r="F36" s="7">
        <f>Summary40012200!$B$7</f>
        <v>241.04339019958343</v>
      </c>
      <c r="G36" s="7">
        <f>Summary40012200!$B$8</f>
        <v>287.18445117346619</v>
      </c>
      <c r="H36" s="7">
        <f>Summary40012200!$B$9</f>
        <v>281.47453842229208</v>
      </c>
      <c r="I36" s="7">
        <f>Summary40012200!$B$10</f>
        <v>313.12318269206582</v>
      </c>
      <c r="J36" s="7">
        <f>0+(Summary40012200!$B$11)</f>
        <v>151.77920474540451</v>
      </c>
      <c r="K36" s="7">
        <f>0+(Summary40012200!$B$12)</f>
        <v>169.21873428426622</v>
      </c>
      <c r="L36" s="7">
        <f>Summary40012200!$B$13</f>
        <v>166.52383599999999</v>
      </c>
      <c r="M36" s="7">
        <f>Summary40012200!$B$14</f>
        <v>196.38500099999999</v>
      </c>
      <c r="N36" s="7">
        <f>Summary40012200!$B$15</f>
        <v>143.705513</v>
      </c>
      <c r="O36" s="7">
        <f>Summary40012200!$B$16</f>
        <v>130.98774499999999</v>
      </c>
      <c r="P36" s="7">
        <f>Summary40012200!$B$17</f>
        <v>206.52499999999998</v>
      </c>
      <c r="Q36" s="7">
        <f>Summary40012200!$B$18</f>
        <v>295.97979699999996</v>
      </c>
      <c r="R36" s="7">
        <f>Summary40012200!$B$19</f>
        <v>716.99309999999991</v>
      </c>
      <c r="S36" s="7">
        <f>Summary40012200!$B$20</f>
        <v>874.12268299999994</v>
      </c>
      <c r="T36" s="7">
        <f>Summary40012200!$B$21</f>
        <v>849.01567599999998</v>
      </c>
      <c r="U36" s="7">
        <f>Summary40012200!$B$22</f>
        <v>634.22420018481648</v>
      </c>
      <c r="V36" s="7">
        <f>Summary40012200!$B$23</f>
        <v>507.89537999999999</v>
      </c>
      <c r="W36" s="7">
        <f>Summary40012200!$B$24</f>
        <v>400.86469999999997</v>
      </c>
      <c r="X36" s="7">
        <f>Summary40012200!$B$25</f>
        <v>392.54563199999996</v>
      </c>
      <c r="Y36" s="7">
        <f>Summary40012200!$B$26</f>
        <v>498.52117199999998</v>
      </c>
      <c r="Z36" s="7">
        <f>Summary40012200!$B$27</f>
        <v>0</v>
      </c>
    </row>
    <row r="38" spans="1:26" ht="13" x14ac:dyDescent="0.3">
      <c r="A38" s="55" t="s">
        <v>29</v>
      </c>
      <c r="B38" s="54">
        <f>SUM(B4:B5)</f>
        <v>0</v>
      </c>
      <c r="C38" s="54">
        <f t="shared" ref="C38:Z38" si="1">SUM(C4:C5)</f>
        <v>0</v>
      </c>
      <c r="D38" s="54">
        <f t="shared" si="1"/>
        <v>0</v>
      </c>
      <c r="E38" s="54">
        <f t="shared" si="1"/>
        <v>0</v>
      </c>
      <c r="F38" s="54">
        <f t="shared" si="1"/>
        <v>103.65385400397125</v>
      </c>
      <c r="G38" s="54">
        <f t="shared" si="1"/>
        <v>94.197851072621361</v>
      </c>
      <c r="H38" s="54">
        <f t="shared" si="1"/>
        <v>78.142604859449207</v>
      </c>
      <c r="I38" s="54">
        <f t="shared" si="1"/>
        <v>97.045955942608785</v>
      </c>
      <c r="J38" s="54">
        <f t="shared" si="1"/>
        <v>65.100369891964448</v>
      </c>
      <c r="K38" s="54">
        <f t="shared" si="1"/>
        <v>67.821473524209907</v>
      </c>
      <c r="L38" s="54">
        <f t="shared" si="1"/>
        <v>73.357175999999995</v>
      </c>
      <c r="M38" s="54">
        <f t="shared" si="1"/>
        <v>65.653150000000011</v>
      </c>
      <c r="N38" s="54">
        <f t="shared" si="1"/>
        <v>56.636935999999999</v>
      </c>
      <c r="O38" s="54">
        <f t="shared" si="1"/>
        <v>43.789684000000001</v>
      </c>
      <c r="P38" s="54">
        <f t="shared" si="1"/>
        <v>63.843999999999994</v>
      </c>
      <c r="Q38" s="54">
        <f t="shared" si="1"/>
        <v>127.07304799999999</v>
      </c>
      <c r="R38" s="54">
        <f t="shared" si="1"/>
        <v>339.23916100000002</v>
      </c>
      <c r="S38" s="54">
        <f t="shared" si="1"/>
        <v>431.50195399999996</v>
      </c>
      <c r="T38" s="54">
        <f t="shared" si="1"/>
        <v>408.00554399999999</v>
      </c>
      <c r="U38" s="54">
        <f t="shared" si="1"/>
        <v>233.17495599999998</v>
      </c>
      <c r="V38" s="54">
        <f t="shared" si="1"/>
        <v>124.5484</v>
      </c>
      <c r="W38" s="54">
        <f t="shared" si="1"/>
        <v>61.125900000000001</v>
      </c>
      <c r="X38" s="54">
        <f t="shared" si="1"/>
        <v>105.082426</v>
      </c>
      <c r="Y38" s="54">
        <f t="shared" si="1"/>
        <v>125.44121</v>
      </c>
      <c r="Z38" s="54">
        <f t="shared" si="1"/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6F50D-1DE5-4050-8D33-39F845DBFCB4}">
  <dimension ref="A1:Z38"/>
  <sheetViews>
    <sheetView workbookViewId="0">
      <pane xSplit="1" ySplit="2" topLeftCell="B3" activePane="bottomRight" state="frozen"/>
      <selection activeCell="A39" sqref="A39:XFD39"/>
      <selection pane="topRight" activeCell="A39" sqref="A39:XFD39"/>
      <selection pane="bottomLeft" activeCell="A39" sqref="A39:XFD39"/>
      <selection pane="bottomRight" activeCell="M9" sqref="M9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</v>
      </c>
      <c r="C1" s="2">
        <f t="shared" si="0"/>
        <v>0</v>
      </c>
      <c r="D1" s="2">
        <f t="shared" si="0"/>
        <v>0</v>
      </c>
      <c r="E1" s="2">
        <f t="shared" si="0"/>
        <v>0</v>
      </c>
      <c r="F1" s="2">
        <f t="shared" si="0"/>
        <v>0.14426881378632109</v>
      </c>
      <c r="G1" s="2">
        <f t="shared" si="0"/>
        <v>2.7061925423144211</v>
      </c>
      <c r="H1" s="2">
        <f t="shared" si="0"/>
        <v>82.613516808988749</v>
      </c>
      <c r="I1" s="2">
        <f t="shared" si="0"/>
        <v>76.278915637800878</v>
      </c>
      <c r="J1" s="2">
        <f t="shared" si="0"/>
        <v>130.72649310091148</v>
      </c>
      <c r="K1" s="2">
        <f t="shared" si="0"/>
        <v>324.95312169796068</v>
      </c>
      <c r="L1" s="2">
        <f t="shared" si="0"/>
        <v>329.5923840000001</v>
      </c>
      <c r="M1" s="2">
        <f t="shared" si="0"/>
        <v>338.47522199999992</v>
      </c>
      <c r="N1" s="2">
        <f t="shared" si="0"/>
        <v>373.8744499999998</v>
      </c>
      <c r="O1" s="2">
        <f t="shared" si="0"/>
        <v>380.63344799999993</v>
      </c>
      <c r="P1" s="2">
        <f t="shared" si="0"/>
        <v>329.72499999999991</v>
      </c>
      <c r="Q1" s="2">
        <f t="shared" si="0"/>
        <v>285.470596</v>
      </c>
      <c r="R1" s="2">
        <f t="shared" si="0"/>
        <v>13.366501000000001</v>
      </c>
      <c r="S1" s="2">
        <f t="shared" si="0"/>
        <v>6.1799239534883705</v>
      </c>
      <c r="T1" s="2">
        <f t="shared" si="0"/>
        <v>2.419054103632408</v>
      </c>
      <c r="U1" s="2">
        <f t="shared" si="0"/>
        <v>1.6862008210853152</v>
      </c>
      <c r="V1" s="2">
        <f t="shared" si="0"/>
        <v>0.76715</v>
      </c>
      <c r="W1" s="2">
        <f t="shared" si="0"/>
        <v>0.92849399999999993</v>
      </c>
      <c r="X1" s="2">
        <f t="shared" si="0"/>
        <v>0.29871299999999995</v>
      </c>
      <c r="Y1" s="2">
        <f t="shared" si="0"/>
        <v>0.37751299999999999</v>
      </c>
      <c r="Z1" s="2">
        <f t="shared" si="0"/>
        <v>0</v>
      </c>
    </row>
    <row r="2" spans="1:26" x14ac:dyDescent="0.25">
      <c r="B2">
        <f>Summary40012900!$A$3</f>
        <v>1996</v>
      </c>
      <c r="C2">
        <f>Summary40012900!$A$4</f>
        <v>1997</v>
      </c>
      <c r="D2">
        <f>Summary40012900!$A$5</f>
        <v>1998</v>
      </c>
      <c r="E2">
        <f>Summary40012900!$A$6</f>
        <v>1999</v>
      </c>
      <c r="F2">
        <f>Summary40012900!$A$7</f>
        <v>2000</v>
      </c>
      <c r="G2">
        <f>Summary40012900!$A$8</f>
        <v>2001</v>
      </c>
      <c r="H2">
        <f>Summary40012900!$A$9</f>
        <v>2002</v>
      </c>
      <c r="I2">
        <f>Summary40012900!$A$10</f>
        <v>2003</v>
      </c>
      <c r="J2">
        <f>0+(Summary40012900!$A$11)</f>
        <v>2004</v>
      </c>
      <c r="K2">
        <f>0+(Summary40012900!$A$12)</f>
        <v>2005</v>
      </c>
      <c r="L2">
        <f>Summary40012900!$A$13</f>
        <v>2006</v>
      </c>
      <c r="M2">
        <f>Summary40012900!$A$14</f>
        <v>2007</v>
      </c>
      <c r="N2">
        <f>Summary40012900!$A$15</f>
        <v>2008</v>
      </c>
      <c r="O2">
        <f>Summary40012900!$A$16</f>
        <v>2009</v>
      </c>
      <c r="P2">
        <f>Summary40012900!$A$17</f>
        <v>2010</v>
      </c>
      <c r="Q2">
        <f>Summary40012900!$A$18</f>
        <v>2011</v>
      </c>
      <c r="R2">
        <f>Summary40012900!$A$19</f>
        <v>2012</v>
      </c>
      <c r="S2">
        <f>Summary40012900!$A$20</f>
        <v>2013</v>
      </c>
      <c r="T2">
        <f>Summary40012900!$A$21</f>
        <v>2014</v>
      </c>
      <c r="U2">
        <f>Summary40012900!$A$22</f>
        <v>2015</v>
      </c>
      <c r="V2">
        <f>Summary40012900!$A$23</f>
        <v>2016</v>
      </c>
      <c r="W2">
        <f>Summary40012900!$A$24</f>
        <v>2017</v>
      </c>
      <c r="X2">
        <f>Summary40012900!$A$25</f>
        <v>2018</v>
      </c>
      <c r="Y2">
        <f>Summary40012900!$A$26</f>
        <v>2019</v>
      </c>
      <c r="Z2">
        <f>Summary40012900!$A$27</f>
        <v>2020</v>
      </c>
    </row>
    <row r="3" spans="1:26" x14ac:dyDescent="0.25">
      <c r="A3" s="2" t="str">
        <f>Summary40012900!$C$2</f>
        <v>EU-28</v>
      </c>
      <c r="B3" s="2">
        <f>Summary40012900!$C$3</f>
        <v>0</v>
      </c>
      <c r="C3" s="2">
        <f>Summary40012900!$C$4</f>
        <v>0</v>
      </c>
      <c r="D3" s="2">
        <f>Summary40012900!$C$5</f>
        <v>0</v>
      </c>
      <c r="E3" s="2">
        <f>Summary40012900!$C$6</f>
        <v>0</v>
      </c>
      <c r="F3" s="2">
        <f>Summary40012900!$C$7</f>
        <v>0</v>
      </c>
      <c r="G3" s="2">
        <f>Summary40012900!$C$8</f>
        <v>0</v>
      </c>
      <c r="H3" s="2">
        <f>Summary40012900!$C$9</f>
        <v>7.8072565209528149</v>
      </c>
      <c r="I3" s="2">
        <f>Summary40012900!$C$10</f>
        <v>1.4442257989578204</v>
      </c>
      <c r="J3" s="2">
        <f>Summary40012900!$C$11</f>
        <v>3.5950726576904075</v>
      </c>
      <c r="K3" s="2">
        <f>Summary40012900!$C$12</f>
        <v>34.267668513070142</v>
      </c>
      <c r="L3" s="2">
        <f>Summary40012900!$C$13</f>
        <v>24.90448</v>
      </c>
      <c r="M3" s="2">
        <f>Summary40012900!$C$14</f>
        <v>15.91377</v>
      </c>
      <c r="N3" s="2">
        <f>Summary40012900!$C$15</f>
        <v>15.649379999999999</v>
      </c>
      <c r="O3" s="2">
        <f>Summary40012900!$C$16</f>
        <v>9.0633400000000002</v>
      </c>
      <c r="P3" s="2">
        <f>Summary40012900!$C$17</f>
        <v>12.033999999999999</v>
      </c>
      <c r="Q3" s="2">
        <f>Summary40012900!$C$18</f>
        <v>8.4373299999999993</v>
      </c>
      <c r="R3" s="2">
        <f>Summary40012900!$C$19</f>
        <v>0.6704</v>
      </c>
      <c r="S3" s="2">
        <f>Summary40012900!$C$20</f>
        <v>8.3199999999999996E-2</v>
      </c>
      <c r="T3" s="2">
        <f>Summary40012900!$C$21</f>
        <v>0</v>
      </c>
      <c r="U3" s="2">
        <f>Summary40012900!$C$22</f>
        <v>0</v>
      </c>
      <c r="V3" s="2">
        <f>Summary40012900!$C$23</f>
        <v>0</v>
      </c>
      <c r="W3" s="2">
        <f>Summary40012900!$C$24</f>
        <v>1.5999999999999999E-3</v>
      </c>
      <c r="X3" s="2">
        <f>Summary40012900!$C$25</f>
        <v>9.273E-3</v>
      </c>
      <c r="Y3" s="2">
        <f>Summary40012900!$C$26</f>
        <v>7.9680000000000001E-2</v>
      </c>
      <c r="Z3" s="2">
        <f>Summary40012900!$C$27</f>
        <v>0</v>
      </c>
    </row>
    <row r="4" spans="1:26" x14ac:dyDescent="0.25">
      <c r="A4" t="str">
        <f>Summary40012900!$D$2</f>
        <v>China</v>
      </c>
      <c r="B4" s="2">
        <f>Summary40012900!$D$3</f>
        <v>0</v>
      </c>
      <c r="C4" s="2">
        <f>Summary40012900!$D$4</f>
        <v>0</v>
      </c>
      <c r="D4" s="2">
        <f>Summary40012900!$D$5</f>
        <v>0</v>
      </c>
      <c r="E4" s="2">
        <f>Summary40012900!$D$6</f>
        <v>0</v>
      </c>
      <c r="F4" s="2">
        <f>Summary40012900!$D$7</f>
        <v>0.12410220540758803</v>
      </c>
      <c r="G4" s="2">
        <f>Summary40012900!$D$8</f>
        <v>5.4802797481756815E-2</v>
      </c>
      <c r="H4" s="2">
        <f>Summary40012900!$D$9</f>
        <v>48.034037034616013</v>
      </c>
      <c r="I4" s="2">
        <f>Summary40012900!$D$10</f>
        <v>71.990264317283234</v>
      </c>
      <c r="J4" s="2">
        <f>Summary40012900!$D$11</f>
        <v>115.14541987554681</v>
      </c>
      <c r="K4" s="2">
        <f>Summary40012900!$D$12</f>
        <v>241.51148918497151</v>
      </c>
      <c r="L4" s="2">
        <f>Summary40012900!$D$13</f>
        <v>261.75782399999997</v>
      </c>
      <c r="M4" s="2">
        <f>Summary40012900!$D$14</f>
        <v>275.171808</v>
      </c>
      <c r="N4" s="2">
        <f>Summary40012900!$D$15</f>
        <v>319.28950399999997</v>
      </c>
      <c r="O4" s="2">
        <f>Summary40012900!$D$16</f>
        <v>337.06732799999997</v>
      </c>
      <c r="P4" s="2">
        <f>Summary40012900!$D$17</f>
        <v>262.928</v>
      </c>
      <c r="Q4" s="2">
        <f>Summary40012900!$D$18</f>
        <v>239.64388799999998</v>
      </c>
      <c r="R4" s="2">
        <f>Summary40012900!$D$19</f>
        <v>6.5404</v>
      </c>
      <c r="S4" s="2">
        <f>Summary40012900!$D$20</f>
        <v>4.9414299999999995</v>
      </c>
      <c r="T4" s="2">
        <f>Summary40012900!$D$21</f>
        <v>0.91919999999999991</v>
      </c>
      <c r="U4" s="2">
        <f>Summary40012900!$D$22</f>
        <v>0</v>
      </c>
      <c r="V4" s="2">
        <f>Summary40012900!$D$23</f>
        <v>1.43E-2</v>
      </c>
      <c r="W4" s="2">
        <f>Summary40012900!$D$24</f>
        <v>0.37539999999999996</v>
      </c>
      <c r="X4" s="2">
        <f>Summary40012900!$D$25</f>
        <v>0</v>
      </c>
      <c r="Y4" s="2">
        <f>Summary40012900!$D$26</f>
        <v>0</v>
      </c>
      <c r="Z4" s="2">
        <f>Summary40012900!$D$27</f>
        <v>0</v>
      </c>
    </row>
    <row r="5" spans="1:26" x14ac:dyDescent="0.25">
      <c r="A5" t="str">
        <f>Summary40012900!$E$2</f>
        <v>Hong Kong</v>
      </c>
      <c r="B5" s="2">
        <f>Summary40012900!$E$3</f>
        <v>0</v>
      </c>
      <c r="C5" s="2">
        <f>Summary40012900!$E$4</f>
        <v>0</v>
      </c>
      <c r="D5" s="2">
        <f>Summary40012900!$E$5</f>
        <v>0</v>
      </c>
      <c r="E5" s="2">
        <f>Summary40012900!$E$6</f>
        <v>0</v>
      </c>
      <c r="F5" s="2">
        <f>Summary40012900!$E$7</f>
        <v>0</v>
      </c>
      <c r="G5" s="2">
        <f>Summary40012900!$E$8</f>
        <v>0.49494117725695946</v>
      </c>
      <c r="H5" s="2">
        <f>Summary40012900!$E$9</f>
        <v>2.0790346442156178</v>
      </c>
      <c r="I5" s="2">
        <f>Summary40012900!$E$10</f>
        <v>0.29497888737491035</v>
      </c>
      <c r="J5" s="2">
        <f>Summary40012900!$E$11</f>
        <v>5.738284106586479E-2</v>
      </c>
      <c r="K5" s="2">
        <f>Summary40012900!$E$12</f>
        <v>0.85720614123355121</v>
      </c>
      <c r="L5" s="2">
        <f>Summary40012900!$E$13</f>
        <v>0.83535999999999999</v>
      </c>
      <c r="M5" s="2">
        <f>Summary40012900!$E$14</f>
        <v>0.74892599999999998</v>
      </c>
      <c r="N5" s="2">
        <f>Summary40012900!$E$15</f>
        <v>0.52157999999999993</v>
      </c>
      <c r="O5" s="2">
        <f>Summary40012900!$E$16</f>
        <v>0.43235999999999997</v>
      </c>
      <c r="P5" s="2">
        <f>Summary40012900!$E$17</f>
        <v>0.51600000000000001</v>
      </c>
      <c r="Q5" s="2">
        <f>Summary40012900!$E$18</f>
        <v>0.80896000000000001</v>
      </c>
      <c r="R5" s="2">
        <f>Summary40012900!$E$19</f>
        <v>0</v>
      </c>
      <c r="S5" s="2">
        <f>Summary40012900!$E$20</f>
        <v>0</v>
      </c>
      <c r="T5" s="2">
        <f>Summary40012900!$E$21</f>
        <v>1.6001999999999999E-2</v>
      </c>
      <c r="U5" s="2">
        <f>Summary40012900!$E$22</f>
        <v>0</v>
      </c>
      <c r="V5" s="2">
        <f>Summary40012900!$E$23</f>
        <v>2.8400000000000001E-3</v>
      </c>
      <c r="W5" s="2">
        <f>Summary40012900!$E$24</f>
        <v>0</v>
      </c>
      <c r="X5" s="2">
        <f>Summary40012900!$E$25</f>
        <v>0</v>
      </c>
      <c r="Y5" s="2">
        <f>Summary40012900!$E$26</f>
        <v>0</v>
      </c>
      <c r="Z5" s="2">
        <f>Summary40012900!$E$27</f>
        <v>0</v>
      </c>
    </row>
    <row r="6" spans="1:26" x14ac:dyDescent="0.25">
      <c r="A6" t="str">
        <f>Summary40012900!$F$2</f>
        <v>Areas, nes</v>
      </c>
      <c r="B6" s="2">
        <f>Summary40012900!$F$3</f>
        <v>0</v>
      </c>
      <c r="C6" s="2">
        <f>Summary40012900!$F$4</f>
        <v>0</v>
      </c>
      <c r="D6" s="2">
        <f>Summary40012900!$F$5</f>
        <v>0</v>
      </c>
      <c r="E6" s="2">
        <f>Summary40012900!$F$6</f>
        <v>0</v>
      </c>
      <c r="F6" s="2">
        <f>Summary40012900!$F$7</f>
        <v>0</v>
      </c>
      <c r="G6" s="2">
        <f>Summary40012900!$F$8</f>
        <v>0</v>
      </c>
      <c r="H6" s="2">
        <f>Summary40012900!$F$9</f>
        <v>0</v>
      </c>
      <c r="I6" s="2">
        <f>Summary40012900!$F$10</f>
        <v>0</v>
      </c>
      <c r="J6" s="2">
        <f>Summary40012900!$F$11</f>
        <v>0</v>
      </c>
      <c r="K6" s="2">
        <f>Summary40012900!$F$12</f>
        <v>0.23208277965036564</v>
      </c>
      <c r="L6" s="2">
        <f>Summary40012900!$F$13</f>
        <v>5.6999999999999995E-2</v>
      </c>
      <c r="M6" s="2">
        <f>Summary40012900!$F$14</f>
        <v>5.5439999999999996E-2</v>
      </c>
      <c r="N6" s="2">
        <f>Summary40012900!$F$15</f>
        <v>0</v>
      </c>
      <c r="O6" s="2">
        <f>Summary40012900!$F$16</f>
        <v>0.1008</v>
      </c>
      <c r="P6" s="2">
        <f>Summary40012900!$F$17</f>
        <v>0.04</v>
      </c>
      <c r="Q6" s="2">
        <f>Summary40012900!$F$18</f>
        <v>0.14096</v>
      </c>
      <c r="R6" s="2">
        <f>Summary40012900!$F$19</f>
        <v>1.9E-2</v>
      </c>
      <c r="S6" s="2">
        <f>Summary40012900!$F$20</f>
        <v>0</v>
      </c>
      <c r="T6" s="2">
        <f>Summary40012900!$F$21</f>
        <v>0</v>
      </c>
      <c r="U6" s="2">
        <f>Summary40012900!$F$22</f>
        <v>0</v>
      </c>
      <c r="V6" s="2">
        <f>Summary40012900!$F$23</f>
        <v>4.0919999999999998E-2</v>
      </c>
      <c r="W6" s="2">
        <f>Summary40012900!$F$24</f>
        <v>9.9999999999999991E-5</v>
      </c>
      <c r="X6" s="2">
        <f>Summary40012900!$F$25</f>
        <v>0</v>
      </c>
      <c r="Y6" s="2">
        <f>Summary40012900!$F$26</f>
        <v>0</v>
      </c>
      <c r="Z6" s="2">
        <f>Summary40012900!$F$27</f>
        <v>0</v>
      </c>
    </row>
    <row r="7" spans="1:26" x14ac:dyDescent="0.25">
      <c r="A7" t="str">
        <f>Summary40012900!$G$2</f>
        <v>Argentina</v>
      </c>
      <c r="B7" s="2">
        <f>Summary40012900!$G$3</f>
        <v>0</v>
      </c>
      <c r="C7" s="2">
        <f>Summary40012900!$G$4</f>
        <v>0</v>
      </c>
      <c r="D7" s="2">
        <f>Summary40012900!$G$5</f>
        <v>0</v>
      </c>
      <c r="E7" s="2">
        <f>Summary40012900!$G$6</f>
        <v>0</v>
      </c>
      <c r="F7" s="2">
        <f>Summary40012900!$G$7</f>
        <v>0</v>
      </c>
      <c r="G7" s="2">
        <f>Summary40012900!$G$8</f>
        <v>0</v>
      </c>
      <c r="H7" s="2">
        <f>Summary40012900!$G$9</f>
        <v>2.8812787192947754E-2</v>
      </c>
      <c r="I7" s="2">
        <f>Summary40012900!$G$10</f>
        <v>2.1207925323462263E-2</v>
      </c>
      <c r="J7" s="2">
        <f>Summary40012900!$G$11</f>
        <v>0.43498313142244988</v>
      </c>
      <c r="K7" s="2">
        <f>Summary40012900!$G$12</f>
        <v>1.2858948595330173</v>
      </c>
      <c r="L7" s="2">
        <f>Summary40012900!$G$13</f>
        <v>0.67464000000000002</v>
      </c>
      <c r="M7" s="2">
        <f>Summary40012900!$G$14</f>
        <v>1.0006599999999999</v>
      </c>
      <c r="N7" s="2">
        <f>Summary40012900!$G$15</f>
        <v>0.39415999999999995</v>
      </c>
      <c r="O7" s="2">
        <f>Summary40012900!$G$16</f>
        <v>0.97111999999999998</v>
      </c>
      <c r="P7" s="2">
        <f>Summary40012900!$G$17</f>
        <v>0.95</v>
      </c>
      <c r="Q7" s="2">
        <f>Summary40012900!$G$18</f>
        <v>0.21584</v>
      </c>
      <c r="R7" s="2">
        <f>Summary40012900!$G$19</f>
        <v>3.8399999999999997E-2</v>
      </c>
      <c r="S7" s="2">
        <f>Summary40012900!$G$20</f>
        <v>0</v>
      </c>
      <c r="T7" s="2">
        <f>Summary40012900!$G$21</f>
        <v>0</v>
      </c>
      <c r="U7" s="2">
        <f>Summary40012900!$G$22</f>
        <v>2.0159999999999997E-2</v>
      </c>
      <c r="V7" s="2">
        <f>Summary40012900!$G$23</f>
        <v>0</v>
      </c>
      <c r="W7" s="2">
        <f>Summary40012900!$G$24</f>
        <v>0</v>
      </c>
      <c r="X7" s="2">
        <f>Summary40012900!$G$25</f>
        <v>0</v>
      </c>
      <c r="Y7" s="2">
        <f>Summary40012900!$G$26</f>
        <v>1.1339999999999999E-2</v>
      </c>
      <c r="Z7" s="2">
        <f>Summary40012900!$G$27</f>
        <v>0</v>
      </c>
    </row>
    <row r="8" spans="1:26" x14ac:dyDescent="0.25">
      <c r="A8" t="str">
        <f>Summary40012900!$H$2</f>
        <v>Australia</v>
      </c>
      <c r="B8" s="2">
        <f>Summary40012900!$H$3</f>
        <v>0</v>
      </c>
      <c r="C8" s="2">
        <f>Summary40012900!$H$4</f>
        <v>0</v>
      </c>
      <c r="D8" s="2">
        <f>Summary40012900!$H$5</f>
        <v>0</v>
      </c>
      <c r="E8" s="2">
        <f>Summary40012900!$H$6</f>
        <v>0</v>
      </c>
      <c r="F8" s="2">
        <f>Summary40012900!$H$7</f>
        <v>0</v>
      </c>
      <c r="G8" s="2">
        <f>Summary40012900!$H$8</f>
        <v>0</v>
      </c>
      <c r="H8" s="2">
        <f>Summary40012900!$H$9</f>
        <v>3.3036738465117517E-2</v>
      </c>
      <c r="I8" s="2">
        <f>Summary40012900!$H$10</f>
        <v>0</v>
      </c>
      <c r="J8" s="2">
        <f>Summary40012900!$H$11</f>
        <v>2.2068639372144871E-2</v>
      </c>
      <c r="K8" s="2">
        <f>Summary40012900!$H$12</f>
        <v>0.23998630292816286</v>
      </c>
      <c r="L8" s="2">
        <f>Summary40012900!$H$13</f>
        <v>0.26291999999999999</v>
      </c>
      <c r="M8" s="2">
        <f>Summary40012900!$H$14</f>
        <v>0.14112</v>
      </c>
      <c r="N8" s="2">
        <f>Summary40012900!$H$15</f>
        <v>0.3024</v>
      </c>
      <c r="O8" s="2">
        <f>Summary40012900!$H$16</f>
        <v>0.31656000000000001</v>
      </c>
      <c r="P8" s="2">
        <f>Summary40012900!$H$17</f>
        <v>0.18099999999999999</v>
      </c>
      <c r="Q8" s="2">
        <f>Summary40012900!$H$18</f>
        <v>8.0639999999999989E-2</v>
      </c>
      <c r="R8" s="2">
        <f>Summary40012900!$H$19</f>
        <v>1.9199999999999998E-2</v>
      </c>
      <c r="S8" s="2">
        <f>Summary40012900!$H$20</f>
        <v>0</v>
      </c>
      <c r="T8" s="2">
        <f>Summary40012900!$H$21</f>
        <v>2.5199999999999997E-3</v>
      </c>
      <c r="U8" s="2">
        <f>Summary40012900!$H$22</f>
        <v>0</v>
      </c>
      <c r="V8" s="2">
        <f>Summary40012900!$H$23</f>
        <v>0</v>
      </c>
      <c r="W8" s="2">
        <f>Summary40012900!$H$24</f>
        <v>0</v>
      </c>
      <c r="X8" s="2">
        <f>Summary40012900!$H$25</f>
        <v>0</v>
      </c>
      <c r="Y8" s="2">
        <f>Summary40012900!$H$26</f>
        <v>0</v>
      </c>
      <c r="Z8" s="2">
        <f>Summary40012900!$H$27</f>
        <v>0</v>
      </c>
    </row>
    <row r="9" spans="1:26" x14ac:dyDescent="0.25">
      <c r="A9" t="str">
        <f>Summary40012900!$I$2</f>
        <v>Bangladesh</v>
      </c>
      <c r="B9" s="2">
        <f>Summary40012900!$I$3</f>
        <v>0</v>
      </c>
      <c r="C9" s="2">
        <f>Summary40012900!$I$4</f>
        <v>0</v>
      </c>
      <c r="D9" s="2">
        <f>Summary40012900!$I$5</f>
        <v>0</v>
      </c>
      <c r="E9" s="2">
        <f>Summary40012900!$I$6</f>
        <v>0</v>
      </c>
      <c r="F9" s="2">
        <f>Summary40012900!$I$7</f>
        <v>0</v>
      </c>
      <c r="G9" s="2">
        <f>Summary40012900!$I$8</f>
        <v>0</v>
      </c>
      <c r="H9" s="2">
        <f>Summary40012900!$I$9</f>
        <v>0</v>
      </c>
      <c r="I9" s="2">
        <f>Summary40012900!$I$10</f>
        <v>0</v>
      </c>
      <c r="J9" s="2">
        <f>Summary40012900!$I$11</f>
        <v>0</v>
      </c>
      <c r="K9" s="2">
        <f>Summary40012900!$I$12</f>
        <v>0</v>
      </c>
      <c r="L9" s="2">
        <f>Summary40012900!$I$13</f>
        <v>0.1152</v>
      </c>
      <c r="M9" s="2">
        <f>Summary40012900!$I$14</f>
        <v>0</v>
      </c>
      <c r="N9" s="2">
        <f>Summary40012900!$I$15</f>
        <v>0</v>
      </c>
      <c r="O9" s="2">
        <f>Summary40012900!$I$16</f>
        <v>0</v>
      </c>
      <c r="P9" s="2">
        <f>Summary40012900!$I$17</f>
        <v>0</v>
      </c>
      <c r="Q9" s="2">
        <f>Summary40012900!$I$18</f>
        <v>1.6399999999999998E-2</v>
      </c>
      <c r="R9" s="2">
        <f>Summary40012900!$I$19</f>
        <v>0</v>
      </c>
      <c r="S9" s="2">
        <f>Summary40012900!$I$20</f>
        <v>0</v>
      </c>
      <c r="T9" s="2">
        <f>Summary40012900!$I$21</f>
        <v>0</v>
      </c>
      <c r="U9" s="2">
        <f>Summary40012900!$I$22</f>
        <v>0</v>
      </c>
      <c r="V9" s="2">
        <f>Summary40012900!$I$23</f>
        <v>0</v>
      </c>
      <c r="W9" s="2">
        <f>Summary40012900!$I$24</f>
        <v>0</v>
      </c>
      <c r="X9" s="2">
        <f>Summary40012900!$I$25</f>
        <v>0</v>
      </c>
      <c r="Y9" s="2">
        <f>Summary40012900!$I$26</f>
        <v>0</v>
      </c>
      <c r="Z9" s="2">
        <f>Summary40012900!$I$27</f>
        <v>0</v>
      </c>
    </row>
    <row r="10" spans="1:26" x14ac:dyDescent="0.25">
      <c r="A10" t="str">
        <f>Summary40012900!$J$2</f>
        <v>Belarus</v>
      </c>
      <c r="B10" s="2">
        <f>Summary40012900!$J$3</f>
        <v>0</v>
      </c>
      <c r="C10" s="2">
        <f>Summary40012900!$J$4</f>
        <v>0</v>
      </c>
      <c r="D10" s="2">
        <f>Summary40012900!$J$5</f>
        <v>0</v>
      </c>
      <c r="E10" s="2">
        <f>Summary40012900!$J$6</f>
        <v>0</v>
      </c>
      <c r="F10" s="2">
        <f>Summary40012900!$J$7</f>
        <v>0</v>
      </c>
      <c r="G10" s="2">
        <f>Summary40012900!$J$8</f>
        <v>0</v>
      </c>
      <c r="H10" s="2">
        <f>Summary40012900!$J$9</f>
        <v>0</v>
      </c>
      <c r="I10" s="2">
        <f>Summary40012900!$J$10</f>
        <v>0</v>
      </c>
      <c r="J10" s="2">
        <f>Summary40012900!$J$11</f>
        <v>0</v>
      </c>
      <c r="K10" s="2">
        <f>Summary40012900!$J$12</f>
        <v>0</v>
      </c>
      <c r="L10" s="2">
        <f>Summary40012900!$J$13</f>
        <v>0</v>
      </c>
      <c r="M10" s="2">
        <f>Summary40012900!$J$14</f>
        <v>0</v>
      </c>
      <c r="N10" s="2">
        <f>Summary40012900!$J$15</f>
        <v>0.26207999999999998</v>
      </c>
      <c r="O10" s="2">
        <f>Summary40012900!$J$16</f>
        <v>0</v>
      </c>
      <c r="P10" s="2">
        <f>Summary40012900!$J$17</f>
        <v>0.20199999999999999</v>
      </c>
      <c r="Q10" s="2">
        <f>Summary40012900!$J$18</f>
        <v>0</v>
      </c>
      <c r="R10" s="2">
        <f>Summary40012900!$J$19</f>
        <v>0</v>
      </c>
      <c r="S10" s="2">
        <f>Summary40012900!$J$20</f>
        <v>0</v>
      </c>
      <c r="T10" s="2">
        <f>Summary40012900!$J$21</f>
        <v>0</v>
      </c>
      <c r="U10" s="2">
        <f>Summary40012900!$J$22</f>
        <v>0</v>
      </c>
      <c r="V10" s="2">
        <f>Summary40012900!$J$23</f>
        <v>0</v>
      </c>
      <c r="W10" s="2">
        <f>Summary40012900!$J$24</f>
        <v>0</v>
      </c>
      <c r="X10" s="2">
        <f>Summary40012900!$J$25</f>
        <v>0</v>
      </c>
      <c r="Y10" s="2">
        <f>Summary40012900!$J$26</f>
        <v>0</v>
      </c>
      <c r="Z10" s="2">
        <f>Summary40012900!$J$27</f>
        <v>0</v>
      </c>
    </row>
    <row r="11" spans="1:26" x14ac:dyDescent="0.25">
      <c r="A11" t="str">
        <f>Summary40012900!$K$2</f>
        <v>Brazil</v>
      </c>
      <c r="B11" s="2">
        <f>Summary40012900!$K$3</f>
        <v>0</v>
      </c>
      <c r="C11" s="2">
        <f>Summary40012900!$K$4</f>
        <v>0</v>
      </c>
      <c r="D11" s="2">
        <f>Summary40012900!$K$5</f>
        <v>0</v>
      </c>
      <c r="E11" s="2">
        <f>Summary40012900!$K$6</f>
        <v>0</v>
      </c>
      <c r="F11" s="2">
        <f>Summary40012900!$K$7</f>
        <v>0</v>
      </c>
      <c r="G11" s="2">
        <f>Summary40012900!$K$8</f>
        <v>0</v>
      </c>
      <c r="H11" s="2">
        <f>Summary40012900!$K$9</f>
        <v>0.24455345739311915</v>
      </c>
      <c r="I11" s="2">
        <f>Summary40012900!$K$10</f>
        <v>1.6038092497169486E-2</v>
      </c>
      <c r="J11" s="2">
        <f>Summary40012900!$K$11</f>
        <v>0.47899715791862946</v>
      </c>
      <c r="K11" s="2">
        <f>Summary40012900!$K$12</f>
        <v>1.3764038897327324</v>
      </c>
      <c r="L11" s="2">
        <f>Summary40012900!$K$13</f>
        <v>1.29888</v>
      </c>
      <c r="M11" s="2">
        <f>Summary40012900!$K$14</f>
        <v>1.11364</v>
      </c>
      <c r="N11" s="2">
        <f>Summary40012900!$K$15</f>
        <v>1.46621</v>
      </c>
      <c r="O11" s="2">
        <f>Summary40012900!$K$16</f>
        <v>1.2561099999999998</v>
      </c>
      <c r="P11" s="2">
        <f>Summary40012900!$K$17</f>
        <v>0.98799999999999999</v>
      </c>
      <c r="Q11" s="2">
        <f>Summary40012900!$K$18</f>
        <v>0.82272000000000001</v>
      </c>
      <c r="R11" s="2">
        <f>Summary40012900!$K$19</f>
        <v>2.0159999999999997E-2</v>
      </c>
      <c r="S11" s="2">
        <f>Summary40012900!$K$20</f>
        <v>0.02</v>
      </c>
      <c r="T11" s="2">
        <f>Summary40012900!$K$21</f>
        <v>0</v>
      </c>
      <c r="U11" s="2">
        <f>Summary40012900!$K$22</f>
        <v>0.11717999999999999</v>
      </c>
      <c r="V11" s="2">
        <f>Summary40012900!$K$23</f>
        <v>3.8399999999999997E-2</v>
      </c>
      <c r="W11" s="2">
        <f>Summary40012900!$K$24</f>
        <v>0</v>
      </c>
      <c r="X11" s="2">
        <f>Summary40012900!$K$25</f>
        <v>0</v>
      </c>
      <c r="Y11" s="2">
        <f>Summary40012900!$K$26</f>
        <v>0</v>
      </c>
      <c r="Z11" s="2">
        <f>Summary40012900!$K$27</f>
        <v>0</v>
      </c>
    </row>
    <row r="12" spans="1:26" x14ac:dyDescent="0.25">
      <c r="A12" t="str">
        <f>Summary40012900!$L$2</f>
        <v>Canada</v>
      </c>
      <c r="B12" s="2">
        <f>Summary40012900!$L$3</f>
        <v>0</v>
      </c>
      <c r="C12" s="2">
        <f>Summary40012900!$L$4</f>
        <v>0</v>
      </c>
      <c r="D12" s="2">
        <f>Summary40012900!$L$5</f>
        <v>0</v>
      </c>
      <c r="E12" s="2">
        <f>Summary40012900!$L$6</f>
        <v>0</v>
      </c>
      <c r="F12" s="2">
        <f>Summary40012900!$L$7</f>
        <v>0</v>
      </c>
      <c r="G12" s="2">
        <f>Summary40012900!$L$8</f>
        <v>0</v>
      </c>
      <c r="H12" s="2">
        <f>Summary40012900!$L$9</f>
        <v>0.53028350153077364</v>
      </c>
      <c r="I12" s="2">
        <f>Summary40012900!$L$10</f>
        <v>2.3818303876218049E-2</v>
      </c>
      <c r="J12" s="2">
        <f>Summary40012900!$L$11</f>
        <v>1.5103062896300976</v>
      </c>
      <c r="K12" s="2">
        <f>Summary40012900!$L$12</f>
        <v>1.675979287387297</v>
      </c>
      <c r="L12" s="2">
        <f>Summary40012900!$L$13</f>
        <v>1.6828799999999999</v>
      </c>
      <c r="M12" s="2">
        <f>Summary40012900!$L$14</f>
        <v>0.48383999999999999</v>
      </c>
      <c r="N12" s="2">
        <f>Summary40012900!$L$15</f>
        <v>0.82655999999999996</v>
      </c>
      <c r="O12" s="2">
        <f>Summary40012900!$L$16</f>
        <v>0.36162</v>
      </c>
      <c r="P12" s="2">
        <f>Summary40012900!$L$17</f>
        <v>0.53599999999999992</v>
      </c>
      <c r="Q12" s="2">
        <f>Summary40012900!$L$18</f>
        <v>8.0639999999999989E-2</v>
      </c>
      <c r="R12" s="2">
        <f>Summary40012900!$L$19</f>
        <v>0</v>
      </c>
      <c r="S12" s="2">
        <f>Summary40012900!$L$20</f>
        <v>2.0159999999999997E-2</v>
      </c>
      <c r="T12" s="2">
        <f>Summary40012900!$L$21</f>
        <v>0</v>
      </c>
      <c r="U12" s="2">
        <f>Summary40012900!$L$22</f>
        <v>0</v>
      </c>
      <c r="V12" s="2">
        <f>Summary40012900!$L$23</f>
        <v>0</v>
      </c>
      <c r="W12" s="2">
        <f>Summary40012900!$L$24</f>
        <v>1.1999999999999999E-3</v>
      </c>
      <c r="X12" s="2">
        <f>Summary40012900!$L$25</f>
        <v>0</v>
      </c>
      <c r="Y12" s="2">
        <f>Summary40012900!$L$26</f>
        <v>0</v>
      </c>
      <c r="Z12" s="2">
        <f>Summary40012900!$L$27</f>
        <v>0</v>
      </c>
    </row>
    <row r="13" spans="1:26" x14ac:dyDescent="0.25">
      <c r="A13" t="str">
        <f>Summary40012900!$M$2</f>
        <v>Egypt</v>
      </c>
      <c r="B13" s="2">
        <f>Summary40012900!$M$3</f>
        <v>0</v>
      </c>
      <c r="C13" s="2">
        <f>Summary40012900!$M$4</f>
        <v>0</v>
      </c>
      <c r="D13" s="2">
        <f>Summary40012900!$M$5</f>
        <v>0</v>
      </c>
      <c r="E13" s="2">
        <f>Summary40012900!$M$6</f>
        <v>0</v>
      </c>
      <c r="F13" s="2">
        <f>Summary40012900!$M$7</f>
        <v>0</v>
      </c>
      <c r="G13" s="2">
        <f>Summary40012900!$M$8</f>
        <v>0</v>
      </c>
      <c r="H13" s="2">
        <f>Summary40012900!$M$9</f>
        <v>0</v>
      </c>
      <c r="I13" s="2">
        <f>Summary40012900!$M$10</f>
        <v>0</v>
      </c>
      <c r="J13" s="2">
        <f>Summary40012900!$M$11</f>
        <v>0</v>
      </c>
      <c r="K13" s="2">
        <f>Summary40012900!$M$12</f>
        <v>0</v>
      </c>
      <c r="L13" s="2">
        <f>Summary40012900!$M$13</f>
        <v>0</v>
      </c>
      <c r="M13" s="2">
        <f>Summary40012900!$M$14</f>
        <v>4.1999999999999996E-2</v>
      </c>
      <c r="N13" s="2">
        <f>Summary40012900!$M$15</f>
        <v>0.13675499999999999</v>
      </c>
      <c r="O13" s="2">
        <f>Summary40012900!$M$16</f>
        <v>6.0479999999999999E-2</v>
      </c>
      <c r="P13" s="2">
        <f>Summary40012900!$M$17</f>
        <v>0.52</v>
      </c>
      <c r="Q13" s="2">
        <f>Summary40012900!$M$18</f>
        <v>0.02</v>
      </c>
      <c r="R13" s="2">
        <f>Summary40012900!$M$19</f>
        <v>0</v>
      </c>
      <c r="S13" s="2">
        <f>Summary40012900!$M$20</f>
        <v>0</v>
      </c>
      <c r="T13" s="2">
        <f>Summary40012900!$M$21</f>
        <v>0</v>
      </c>
      <c r="U13" s="2">
        <f>Summary40012900!$M$22</f>
        <v>0</v>
      </c>
      <c r="V13" s="2">
        <f>Summary40012900!$M$23</f>
        <v>0</v>
      </c>
      <c r="W13" s="2">
        <f>Summary40012900!$M$24</f>
        <v>8.1000000000000003E-2</v>
      </c>
      <c r="X13" s="2">
        <f>Summary40012900!$M$25</f>
        <v>8.5291999999999993E-2</v>
      </c>
      <c r="Y13" s="2">
        <f>Summary40012900!$M$26</f>
        <v>0</v>
      </c>
      <c r="Z13" s="2">
        <f>Summary40012900!$M$27</f>
        <v>0</v>
      </c>
    </row>
    <row r="14" spans="1:26" x14ac:dyDescent="0.25">
      <c r="A14" t="str">
        <f>Summary40012900!$N$2</f>
        <v>India</v>
      </c>
      <c r="B14" s="2">
        <f>Summary40012900!$N$3</f>
        <v>0</v>
      </c>
      <c r="C14" s="2">
        <f>Summary40012900!$N$4</f>
        <v>0</v>
      </c>
      <c r="D14" s="2">
        <f>Summary40012900!$N$5</f>
        <v>0</v>
      </c>
      <c r="E14" s="2">
        <f>Summary40012900!$N$6</f>
        <v>0</v>
      </c>
      <c r="F14" s="2">
        <f>Summary40012900!$N$7</f>
        <v>0</v>
      </c>
      <c r="G14" s="2">
        <f>Summary40012900!$N$8</f>
        <v>0</v>
      </c>
      <c r="H14" s="2">
        <f>Summary40012900!$N$9</f>
        <v>0.54095022736164389</v>
      </c>
      <c r="I14" s="2">
        <f>Summary40012900!$N$10</f>
        <v>3.1254267127747509E-2</v>
      </c>
      <c r="J14" s="2">
        <f>Summary40012900!$N$11</f>
        <v>0.1467974818494632</v>
      </c>
      <c r="K14" s="2">
        <f>Summary40012900!$N$12</f>
        <v>2.2332801564853533</v>
      </c>
      <c r="L14" s="2">
        <f>Summary40012900!$N$13</f>
        <v>2.0204599999999999</v>
      </c>
      <c r="M14" s="2">
        <f>Summary40012900!$N$14</f>
        <v>1.1297200000000001</v>
      </c>
      <c r="N14" s="2">
        <f>Summary40012900!$N$15</f>
        <v>1.00752</v>
      </c>
      <c r="O14" s="2">
        <f>Summary40012900!$N$16</f>
        <v>1.4113199999999999</v>
      </c>
      <c r="P14" s="2">
        <f>Summary40012900!$N$17</f>
        <v>4.7859999999999996</v>
      </c>
      <c r="Q14" s="2">
        <f>Summary40012900!$N$18</f>
        <v>1.6063559999999999</v>
      </c>
      <c r="R14" s="2">
        <f>Summary40012900!$N$19</f>
        <v>0.16799999999999998</v>
      </c>
      <c r="S14" s="2">
        <f>Summary40012900!$N$20</f>
        <v>6.0319999999999999E-2</v>
      </c>
      <c r="T14" s="2">
        <f>Summary40012900!$N$21</f>
        <v>0.02</v>
      </c>
      <c r="U14" s="2">
        <f>Summary40012900!$N$22</f>
        <v>4.6799999999999999E-4</v>
      </c>
      <c r="V14" s="2">
        <f>Summary40012900!$N$23</f>
        <v>0</v>
      </c>
      <c r="W14" s="2">
        <f>Summary40012900!$N$24</f>
        <v>0</v>
      </c>
      <c r="X14" s="2">
        <f>Summary40012900!$N$25</f>
        <v>0</v>
      </c>
      <c r="Y14" s="2">
        <f>Summary40012900!$N$26</f>
        <v>3.7229999999999999E-2</v>
      </c>
      <c r="Z14" s="2">
        <f>Summary40012900!$N$27</f>
        <v>0</v>
      </c>
    </row>
    <row r="15" spans="1:26" x14ac:dyDescent="0.25">
      <c r="A15" t="str">
        <f>Summary40012900!$O$2</f>
        <v>Indonesia</v>
      </c>
      <c r="B15" s="2">
        <f>Summary40012900!$O$3</f>
        <v>0</v>
      </c>
      <c r="C15" s="2">
        <f>Summary40012900!$O$4</f>
        <v>0</v>
      </c>
      <c r="D15" s="2">
        <f>Summary40012900!$O$5</f>
        <v>0</v>
      </c>
      <c r="E15" s="2">
        <f>Summary40012900!$O$6</f>
        <v>0</v>
      </c>
      <c r="F15" s="2">
        <f>Summary40012900!$O$7</f>
        <v>0</v>
      </c>
      <c r="G15" s="2">
        <f>Summary40012900!$O$8</f>
        <v>0</v>
      </c>
      <c r="H15" s="2">
        <f>Summary40012900!$O$9</f>
        <v>0</v>
      </c>
      <c r="I15" s="2">
        <f>Summary40012900!$O$10</f>
        <v>0</v>
      </c>
      <c r="J15" s="2">
        <f>Summary40012900!$O$11</f>
        <v>0</v>
      </c>
      <c r="K15" s="2">
        <f>Summary40012900!$O$12</f>
        <v>0.73614744283503641</v>
      </c>
      <c r="L15" s="2">
        <f>Summary40012900!$O$13</f>
        <v>0.23831999999999998</v>
      </c>
      <c r="M15" s="2">
        <f>Summary40012900!$O$14</f>
        <v>0.58839999999999992</v>
      </c>
      <c r="N15" s="2">
        <f>Summary40012900!$O$15</f>
        <v>0.48125999999999997</v>
      </c>
      <c r="O15" s="2">
        <f>Summary40012900!$O$16</f>
        <v>0.72361999999999993</v>
      </c>
      <c r="P15" s="2">
        <f>Summary40012900!$O$17</f>
        <v>0.56699999999999995</v>
      </c>
      <c r="Q15" s="2">
        <f>Summary40012900!$O$18</f>
        <v>0.61537399999999998</v>
      </c>
      <c r="R15" s="2">
        <f>Summary40012900!$O$19</f>
        <v>0</v>
      </c>
      <c r="S15" s="2">
        <f>Summary40012900!$O$20</f>
        <v>9.9999999999999992E-2</v>
      </c>
      <c r="T15" s="2">
        <f>Summary40012900!$O$21</f>
        <v>0</v>
      </c>
      <c r="U15" s="2">
        <f>Summary40012900!$O$22</f>
        <v>0</v>
      </c>
      <c r="V15" s="2">
        <f>Summary40012900!$O$23</f>
        <v>0</v>
      </c>
      <c r="W15" s="2">
        <f>Summary40012900!$O$24</f>
        <v>3.7999999999999997E-4</v>
      </c>
      <c r="X15" s="2">
        <f>Summary40012900!$O$25</f>
        <v>1.083E-3</v>
      </c>
      <c r="Y15" s="2">
        <f>Summary40012900!$O$26</f>
        <v>1.35E-2</v>
      </c>
      <c r="Z15" s="2">
        <f>Summary40012900!$O$27</f>
        <v>0</v>
      </c>
    </row>
    <row r="16" spans="1:26" x14ac:dyDescent="0.25">
      <c r="A16" t="str">
        <f>Summary40012900!$P$2</f>
        <v>Iran</v>
      </c>
      <c r="B16" s="2">
        <f>Summary40012900!$P$3</f>
        <v>0</v>
      </c>
      <c r="C16" s="2">
        <f>Summary40012900!$P$4</f>
        <v>0</v>
      </c>
      <c r="D16" s="2">
        <f>Summary40012900!$P$5</f>
        <v>0</v>
      </c>
      <c r="E16" s="2">
        <f>Summary40012900!$P$6</f>
        <v>0</v>
      </c>
      <c r="F16" s="2">
        <f>Summary40012900!$P$7</f>
        <v>0</v>
      </c>
      <c r="G16" s="2">
        <f>Summary40012900!$P$8</f>
        <v>0</v>
      </c>
      <c r="H16" s="2">
        <f>Summary40012900!$P$9</f>
        <v>0</v>
      </c>
      <c r="I16" s="2">
        <f>Summary40012900!$P$10</f>
        <v>0.12915008301238801</v>
      </c>
      <c r="J16" s="2">
        <f>Summary40012900!$P$11</f>
        <v>3.2729958833673412E-2</v>
      </c>
      <c r="K16" s="2">
        <f>Summary40012900!$P$12</f>
        <v>0</v>
      </c>
      <c r="L16" s="2">
        <f>Summary40012900!$P$13</f>
        <v>0</v>
      </c>
      <c r="M16" s="2">
        <f>Summary40012900!$P$14</f>
        <v>0.16427999999999998</v>
      </c>
      <c r="N16" s="2">
        <f>Summary40012900!$P$15</f>
        <v>0.42865999999999999</v>
      </c>
      <c r="O16" s="2">
        <f>Summary40012900!$P$16</f>
        <v>0.20232</v>
      </c>
      <c r="P16" s="2">
        <f>Summary40012900!$P$17</f>
        <v>0.437</v>
      </c>
      <c r="Q16" s="2">
        <f>Summary40012900!$P$18</f>
        <v>0</v>
      </c>
      <c r="R16" s="2">
        <f>Summary40012900!$P$19</f>
        <v>0</v>
      </c>
      <c r="S16" s="2">
        <f>Summary40012900!$P$20</f>
        <v>0</v>
      </c>
      <c r="T16" s="2">
        <f>Summary40012900!$P$21</f>
        <v>0</v>
      </c>
      <c r="U16" s="2">
        <f>Summary40012900!$P$22</f>
        <v>0</v>
      </c>
      <c r="V16" s="2">
        <f>Summary40012900!$P$23</f>
        <v>0</v>
      </c>
      <c r="W16" s="2">
        <f>Summary40012900!$P$24</f>
        <v>0</v>
      </c>
      <c r="X16" s="2">
        <f>Summary40012900!$P$25</f>
        <v>0</v>
      </c>
      <c r="Y16" s="2">
        <f>Summary40012900!$P$26</f>
        <v>0</v>
      </c>
      <c r="Z16" s="2">
        <f>Summary40012900!$P$27</f>
        <v>0</v>
      </c>
    </row>
    <row r="17" spans="1:26" x14ac:dyDescent="0.25">
      <c r="A17" t="str">
        <f>Summary40012900!$Q$2</f>
        <v>Iraq</v>
      </c>
      <c r="B17" s="2">
        <f>Summary40012900!$Q$3</f>
        <v>0</v>
      </c>
      <c r="C17" s="2">
        <f>Summary40012900!$Q$4</f>
        <v>0</v>
      </c>
      <c r="D17" s="2">
        <f>Summary40012900!$Q$5</f>
        <v>0</v>
      </c>
      <c r="E17" s="2">
        <f>Summary40012900!$Q$6</f>
        <v>0</v>
      </c>
      <c r="F17" s="2">
        <f>Summary40012900!$Q$7</f>
        <v>0</v>
      </c>
      <c r="G17" s="2">
        <f>Summary40012900!$Q$8</f>
        <v>0</v>
      </c>
      <c r="H17" s="2">
        <f>Summary40012900!$Q$9</f>
        <v>0</v>
      </c>
      <c r="I17" s="2">
        <f>Summary40012900!$Q$10</f>
        <v>0</v>
      </c>
      <c r="J17" s="2">
        <f>Summary40012900!$Q$11</f>
        <v>0</v>
      </c>
      <c r="K17" s="2">
        <f>Summary40012900!$Q$12</f>
        <v>0</v>
      </c>
      <c r="L17" s="2">
        <f>Summary40012900!$Q$13</f>
        <v>0</v>
      </c>
      <c r="M17" s="2">
        <f>Summary40012900!$Q$14</f>
        <v>0</v>
      </c>
      <c r="N17" s="2">
        <f>Summary40012900!$Q$15</f>
        <v>0</v>
      </c>
      <c r="O17" s="2">
        <f>Summary40012900!$Q$16</f>
        <v>0</v>
      </c>
      <c r="P17" s="2">
        <f>Summary40012900!$Q$17</f>
        <v>0</v>
      </c>
      <c r="Q17" s="2">
        <f>Summary40012900!$Q$18</f>
        <v>0</v>
      </c>
      <c r="R17" s="2">
        <f>Summary40012900!$Q$19</f>
        <v>0</v>
      </c>
      <c r="S17" s="2">
        <f>Summary40012900!$Q$20</f>
        <v>0</v>
      </c>
      <c r="T17" s="2">
        <f>Summary40012900!$Q$21</f>
        <v>0</v>
      </c>
      <c r="U17" s="2">
        <f>Summary40012900!$Q$22</f>
        <v>0</v>
      </c>
      <c r="V17" s="2">
        <f>Summary40012900!$Q$23</f>
        <v>0</v>
      </c>
      <c r="W17" s="2">
        <f>Summary40012900!$Q$24</f>
        <v>0</v>
      </c>
      <c r="X17" s="2">
        <f>Summary40012900!$Q$25</f>
        <v>0</v>
      </c>
      <c r="Y17" s="2">
        <f>Summary40012900!$Q$26</f>
        <v>0</v>
      </c>
      <c r="Z17" s="2">
        <f>Summary40012900!$Q$27</f>
        <v>0</v>
      </c>
    </row>
    <row r="18" spans="1:26" x14ac:dyDescent="0.25">
      <c r="A18" t="str">
        <f>Summary40012900!$R$2</f>
        <v>Israel</v>
      </c>
      <c r="B18" s="2">
        <f>Summary40012900!$R$3</f>
        <v>0</v>
      </c>
      <c r="C18" s="2">
        <f>Summary40012900!$R$4</f>
        <v>0</v>
      </c>
      <c r="D18" s="2">
        <f>Summary40012900!$R$5</f>
        <v>0</v>
      </c>
      <c r="E18" s="2">
        <f>Summary40012900!$R$6</f>
        <v>0</v>
      </c>
      <c r="F18" s="2">
        <f>Summary40012900!$R$7</f>
        <v>0</v>
      </c>
      <c r="G18" s="2">
        <f>Summary40012900!$R$8</f>
        <v>0</v>
      </c>
      <c r="H18" s="2">
        <f>Summary40012900!$R$9</f>
        <v>0</v>
      </c>
      <c r="I18" s="2">
        <f>Summary40012900!$R$10</f>
        <v>0</v>
      </c>
      <c r="J18" s="2">
        <f>Summary40012900!$R$11</f>
        <v>0</v>
      </c>
      <c r="K18" s="2">
        <f>Summary40012900!$R$12</f>
        <v>0</v>
      </c>
      <c r="L18" s="2">
        <f>Summary40012900!$R$13</f>
        <v>8.0639999999999989E-2</v>
      </c>
      <c r="M18" s="2">
        <f>Summary40012900!$R$14</f>
        <v>0</v>
      </c>
      <c r="N18" s="2">
        <f>Summary40012900!$R$15</f>
        <v>0</v>
      </c>
      <c r="O18" s="2">
        <f>Summary40012900!$R$16</f>
        <v>2.1447999999999998E-2</v>
      </c>
      <c r="P18" s="2">
        <f>Summary40012900!$R$17</f>
        <v>0</v>
      </c>
      <c r="Q18" s="2">
        <f>Summary40012900!$R$18</f>
        <v>4.0319999999999995E-2</v>
      </c>
      <c r="R18" s="2">
        <f>Summary40012900!$R$19</f>
        <v>0</v>
      </c>
      <c r="S18" s="2">
        <f>Summary40012900!$R$20</f>
        <v>0</v>
      </c>
      <c r="T18" s="2">
        <f>Summary40012900!$R$21</f>
        <v>0</v>
      </c>
      <c r="U18" s="2">
        <f>Summary40012900!$R$22</f>
        <v>0</v>
      </c>
      <c r="V18" s="2">
        <f>Summary40012900!$R$23</f>
        <v>0</v>
      </c>
      <c r="W18" s="2">
        <f>Summary40012900!$R$24</f>
        <v>0</v>
      </c>
      <c r="X18" s="2">
        <f>Summary40012900!$R$25</f>
        <v>0</v>
      </c>
      <c r="Y18" s="2">
        <f>Summary40012900!$R$26</f>
        <v>0</v>
      </c>
      <c r="Z18" s="2">
        <f>Summary40012900!$R$27</f>
        <v>0</v>
      </c>
    </row>
    <row r="19" spans="1:26" x14ac:dyDescent="0.25">
      <c r="A19" t="str">
        <f>Summary40012900!$S$2</f>
        <v>Japan</v>
      </c>
      <c r="B19" s="2">
        <f>Summary40012900!$S$3</f>
        <v>0</v>
      </c>
      <c r="C19" s="2">
        <f>Summary40012900!$S$4</f>
        <v>0</v>
      </c>
      <c r="D19" s="2">
        <f>Summary40012900!$S$5</f>
        <v>0</v>
      </c>
      <c r="E19" s="2">
        <f>Summary40012900!$S$6</f>
        <v>0</v>
      </c>
      <c r="F19" s="2">
        <f>Summary40012900!$S$7</f>
        <v>0</v>
      </c>
      <c r="G19" s="2">
        <f>Summary40012900!$S$8</f>
        <v>0</v>
      </c>
      <c r="H19" s="2">
        <f>Summary40012900!$S$9</f>
        <v>1.5929153007463908</v>
      </c>
      <c r="I19" s="2">
        <f>Summary40012900!$S$10</f>
        <v>0.1526261757322557</v>
      </c>
      <c r="J19" s="2">
        <f>Summary40012900!$S$11</f>
        <v>0.4529982313978666</v>
      </c>
      <c r="K19" s="2">
        <f>Summary40012900!$S$12</f>
        <v>1.3774518583218098</v>
      </c>
      <c r="L19" s="2">
        <f>Summary40012900!$S$13</f>
        <v>1.7341299999999999</v>
      </c>
      <c r="M19" s="2">
        <f>Summary40012900!$S$14</f>
        <v>1.68648</v>
      </c>
      <c r="N19" s="2">
        <f>Summary40012900!$S$15</f>
        <v>3.2417599999999998</v>
      </c>
      <c r="O19" s="2">
        <f>Summary40012900!$S$16</f>
        <v>1.0099199999999999</v>
      </c>
      <c r="P19" s="2">
        <f>Summary40012900!$S$17</f>
        <v>1.5</v>
      </c>
      <c r="Q19" s="2">
        <f>Summary40012900!$S$18</f>
        <v>1.3865999999999998</v>
      </c>
      <c r="R19" s="2">
        <f>Summary40012900!$S$19</f>
        <v>0</v>
      </c>
      <c r="S19" s="2">
        <f>Summary40012900!$S$20</f>
        <v>0</v>
      </c>
      <c r="T19" s="2">
        <f>Summary40012900!$S$21</f>
        <v>0</v>
      </c>
      <c r="U19" s="2">
        <f>Summary40012900!$S$22</f>
        <v>0</v>
      </c>
      <c r="V19" s="2">
        <f>Summary40012900!$S$23</f>
        <v>0</v>
      </c>
      <c r="W19" s="2">
        <f>Summary40012900!$S$24</f>
        <v>0</v>
      </c>
      <c r="X19" s="2">
        <f>Summary40012900!$S$25</f>
        <v>0</v>
      </c>
      <c r="Y19" s="2">
        <f>Summary40012900!$S$26</f>
        <v>0</v>
      </c>
      <c r="Z19" s="2">
        <f>Summary40012900!$S$27</f>
        <v>0</v>
      </c>
    </row>
    <row r="20" spans="1:26" x14ac:dyDescent="0.25">
      <c r="A20" t="str">
        <f>Summary40012900!$T$2</f>
        <v>Korea, South</v>
      </c>
      <c r="B20" s="2">
        <f>Summary40012900!$T$3</f>
        <v>0</v>
      </c>
      <c r="C20" s="2">
        <f>Summary40012900!$T$4</f>
        <v>0</v>
      </c>
      <c r="D20" s="2">
        <f>Summary40012900!$T$5</f>
        <v>0</v>
      </c>
      <c r="E20" s="2">
        <f>Summary40012900!$T$6</f>
        <v>0</v>
      </c>
      <c r="F20" s="2">
        <f>Summary40012900!$T$7</f>
        <v>0</v>
      </c>
      <c r="G20" s="2">
        <f>Summary40012900!$T$8</f>
        <v>3.2787731826704365E-2</v>
      </c>
      <c r="H20" s="2">
        <f>Summary40012900!$T$9</f>
        <v>4.2380398980785472</v>
      </c>
      <c r="I20" s="2">
        <f>Summary40012900!$T$10</f>
        <v>0.28387128359170527</v>
      </c>
      <c r="J20" s="2">
        <f>Summary40012900!$T$11</f>
        <v>0.69330362606027074</v>
      </c>
      <c r="K20" s="2">
        <f>Summary40012900!$T$12</f>
        <v>12.920399498634886</v>
      </c>
      <c r="L20" s="2">
        <f>Summary40012900!$T$13</f>
        <v>11.53356</v>
      </c>
      <c r="M20" s="2">
        <f>Summary40012900!$T$14</f>
        <v>10.335089999999999</v>
      </c>
      <c r="N20" s="2">
        <f>Summary40012900!$T$15</f>
        <v>7.6170099999999996</v>
      </c>
      <c r="O20" s="2">
        <f>Summary40012900!$T$16</f>
        <v>4.9725399999999995</v>
      </c>
      <c r="P20" s="2">
        <f>Summary40012900!$T$17</f>
        <v>7.1259999999999994</v>
      </c>
      <c r="Q20" s="2">
        <f>Summary40012900!$T$18</f>
        <v>4.7824799999999996</v>
      </c>
      <c r="R20" s="2">
        <f>Summary40012900!$T$19</f>
        <v>2.0159999999999997E-2</v>
      </c>
      <c r="S20" s="2">
        <f>Summary40012900!$T$20</f>
        <v>1.2599999999999998E-3</v>
      </c>
      <c r="T20" s="2">
        <f>Summary40012900!$T$21</f>
        <v>0</v>
      </c>
      <c r="U20" s="2">
        <f>Summary40012900!$T$22</f>
        <v>2.0200000000000001E-3</v>
      </c>
      <c r="V20" s="2">
        <f>Summary40012900!$T$23</f>
        <v>1.375E-2</v>
      </c>
      <c r="W20" s="2">
        <f>Summary40012900!$T$24</f>
        <v>2.2099999999999998E-2</v>
      </c>
      <c r="X20" s="2">
        <f>Summary40012900!$T$25</f>
        <v>8.5529999999999998E-3</v>
      </c>
      <c r="Y20" s="2">
        <f>Summary40012900!$T$26</f>
        <v>1.1483E-2</v>
      </c>
      <c r="Z20" s="2">
        <f>Summary40012900!$T$27</f>
        <v>0</v>
      </c>
    </row>
    <row r="21" spans="1:26" x14ac:dyDescent="0.25">
      <c r="A21" t="str">
        <f>Summary40012900!$U$2</f>
        <v>Laos</v>
      </c>
      <c r="B21" s="2">
        <f>Summary40012900!$U$3</f>
        <v>0</v>
      </c>
      <c r="C21" s="2">
        <f>Summary40012900!$U$4</f>
        <v>0</v>
      </c>
      <c r="D21" s="2">
        <f>Summary40012900!$U$5</f>
        <v>0</v>
      </c>
      <c r="E21" s="2">
        <f>Summary40012900!$U$6</f>
        <v>0</v>
      </c>
      <c r="F21" s="2">
        <f>Summary40012900!$U$7</f>
        <v>0</v>
      </c>
      <c r="G21" s="2">
        <f>Summary40012900!$U$8</f>
        <v>0</v>
      </c>
      <c r="H21" s="2">
        <f>Summary40012900!$U$9</f>
        <v>0.16152034431030238</v>
      </c>
      <c r="I21" s="2">
        <f>Summary40012900!$U$10</f>
        <v>0</v>
      </c>
      <c r="J21" s="2">
        <f>Summary40012900!$U$11</f>
        <v>0</v>
      </c>
      <c r="K21" s="2">
        <f>Summary40012900!$U$12</f>
        <v>0</v>
      </c>
      <c r="L21" s="2">
        <f>Summary40012900!$U$13</f>
        <v>0</v>
      </c>
      <c r="M21" s="2">
        <f>Summary40012900!$U$14</f>
        <v>0</v>
      </c>
      <c r="N21" s="2">
        <f>Summary40012900!$U$15</f>
        <v>0</v>
      </c>
      <c r="O21" s="2">
        <f>Summary40012900!$U$16</f>
        <v>0</v>
      </c>
      <c r="P21" s="2">
        <f>Summary40012900!$U$17</f>
        <v>0</v>
      </c>
      <c r="Q21" s="2">
        <f>Summary40012900!$U$18</f>
        <v>0</v>
      </c>
      <c r="R21" s="2">
        <f>Summary40012900!$U$19</f>
        <v>0</v>
      </c>
      <c r="S21" s="2">
        <f>Summary40012900!$U$20</f>
        <v>0</v>
      </c>
      <c r="T21" s="2">
        <f>Summary40012900!$U$21</f>
        <v>0</v>
      </c>
      <c r="U21" s="2">
        <f>Summary40012900!$U$22</f>
        <v>0</v>
      </c>
      <c r="V21" s="2">
        <f>Summary40012900!$U$23</f>
        <v>9.9999999999999992E-2</v>
      </c>
      <c r="W21" s="2">
        <f>Summary40012900!$U$24</f>
        <v>0</v>
      </c>
      <c r="X21" s="2">
        <f>Summary40012900!$U$25</f>
        <v>1.5329999999999999E-3</v>
      </c>
      <c r="Y21" s="2">
        <f>Summary40012900!$U$26</f>
        <v>0</v>
      </c>
      <c r="Z21" s="2">
        <f>Summary40012900!$U$27</f>
        <v>0</v>
      </c>
    </row>
    <row r="22" spans="1:26" x14ac:dyDescent="0.25">
      <c r="A22" t="str">
        <f>Summary40012900!$V$2</f>
        <v>Malaysia</v>
      </c>
      <c r="B22" s="2">
        <f>Summary40012900!$V$3</f>
        <v>0</v>
      </c>
      <c r="C22" s="2">
        <f>Summary40012900!$V$4</f>
        <v>0</v>
      </c>
      <c r="D22" s="2">
        <f>Summary40012900!$V$5</f>
        <v>0</v>
      </c>
      <c r="E22" s="2">
        <f>Summary40012900!$V$6</f>
        <v>0</v>
      </c>
      <c r="F22" s="2">
        <f>Summary40012900!$V$7</f>
        <v>0</v>
      </c>
      <c r="G22" s="2">
        <f>Summary40012900!$V$8</f>
        <v>0.84902822765297314</v>
      </c>
      <c r="H22" s="2">
        <f>Summary40012900!$V$9</f>
        <v>3.0447084449948627</v>
      </c>
      <c r="I22" s="2">
        <f>Summary40012900!$V$10</f>
        <v>0.81913129003261076</v>
      </c>
      <c r="J22" s="2">
        <f>Summary40012900!$V$11</f>
        <v>4.1610607658031533E-2</v>
      </c>
      <c r="K22" s="2">
        <f>Summary40012900!$V$12</f>
        <v>2.6717805835520791</v>
      </c>
      <c r="L22" s="2">
        <f>Summary40012900!$V$13</f>
        <v>3.19624</v>
      </c>
      <c r="M22" s="2">
        <f>Summary40012900!$V$14</f>
        <v>9.7845079999999989</v>
      </c>
      <c r="N22" s="2">
        <f>Summary40012900!$V$15</f>
        <v>6.1485259999999995</v>
      </c>
      <c r="O22" s="2">
        <f>Summary40012900!$V$16</f>
        <v>10.633289999999999</v>
      </c>
      <c r="P22" s="2">
        <f>Summary40012900!$V$17</f>
        <v>18.334</v>
      </c>
      <c r="Q22" s="2">
        <f>Summary40012900!$V$18</f>
        <v>15.134469999999999</v>
      </c>
      <c r="R22" s="2">
        <f>Summary40012900!$V$19</f>
        <v>5.3898799999999998</v>
      </c>
      <c r="S22" s="2">
        <f>Summary40012900!$V$20</f>
        <v>0.80079999999999996</v>
      </c>
      <c r="T22" s="2">
        <f>Summary40012900!$V$21</f>
        <v>1.2724299999999999</v>
      </c>
      <c r="U22" s="2">
        <f>Summary40012900!$V$22</f>
        <v>1.4490399999999999</v>
      </c>
      <c r="V22" s="2">
        <f>Summary40012900!$V$23</f>
        <v>0.55506999999999995</v>
      </c>
      <c r="W22" s="2">
        <f>Summary40012900!$V$24</f>
        <v>0.42609999999999998</v>
      </c>
      <c r="X22" s="2">
        <f>Summary40012900!$V$25</f>
        <v>0.16056199999999998</v>
      </c>
      <c r="Y22" s="2">
        <f>Summary40012900!$V$26</f>
        <v>4.0319999999999995E-2</v>
      </c>
      <c r="Z22" s="2">
        <f>Summary40012900!$V$27</f>
        <v>0</v>
      </c>
    </row>
    <row r="23" spans="1:26" x14ac:dyDescent="0.25">
      <c r="A23" t="str">
        <f>Summary40012900!$W$2</f>
        <v>Mexico</v>
      </c>
      <c r="B23" s="2">
        <f>Summary40012900!$W$3</f>
        <v>0</v>
      </c>
      <c r="C23" s="2">
        <f>Summary40012900!$W$4</f>
        <v>0</v>
      </c>
      <c r="D23" s="2">
        <f>Summary40012900!$W$5</f>
        <v>0</v>
      </c>
      <c r="E23" s="2">
        <f>Summary40012900!$W$6</f>
        <v>0</v>
      </c>
      <c r="F23" s="2">
        <f>Summary40012900!$W$7</f>
        <v>0</v>
      </c>
      <c r="G23" s="2">
        <f>Summary40012900!$W$8</f>
        <v>0</v>
      </c>
      <c r="H23" s="2">
        <f>Summary40012900!$W$9</f>
        <v>0.10170092401070766</v>
      </c>
      <c r="I23" s="2">
        <f>Summary40012900!$W$10</f>
        <v>0</v>
      </c>
      <c r="J23" s="2">
        <f>Summary40012900!$W$11</f>
        <v>0.26476123547163005</v>
      </c>
      <c r="K23" s="2">
        <f>Summary40012900!$W$12</f>
        <v>0.22597598767232885</v>
      </c>
      <c r="L23" s="2">
        <f>Summary40012900!$W$13</f>
        <v>0.34239999999999998</v>
      </c>
      <c r="M23" s="2">
        <f>Summary40012900!$W$14</f>
        <v>0.16211999999999999</v>
      </c>
      <c r="N23" s="2">
        <f>Summary40012900!$W$15</f>
        <v>0.30535999999999996</v>
      </c>
      <c r="O23" s="2">
        <f>Summary40012900!$W$16</f>
        <v>0.18479999999999999</v>
      </c>
      <c r="P23" s="2">
        <f>Summary40012900!$W$17</f>
        <v>0.20099999999999998</v>
      </c>
      <c r="Q23" s="2">
        <f>Summary40012900!$W$18</f>
        <v>0</v>
      </c>
      <c r="R23" s="2">
        <f>Summary40012900!$W$19</f>
        <v>0</v>
      </c>
      <c r="S23" s="2">
        <f>Summary40012900!$W$20</f>
        <v>0</v>
      </c>
      <c r="T23" s="2">
        <f>Summary40012900!$W$21</f>
        <v>0</v>
      </c>
      <c r="U23" s="2">
        <f>Summary40012900!$W$22</f>
        <v>0</v>
      </c>
      <c r="V23" s="2">
        <f>Summary40012900!$W$23</f>
        <v>0</v>
      </c>
      <c r="W23" s="2">
        <f>Summary40012900!$W$24</f>
        <v>0</v>
      </c>
      <c r="X23" s="2">
        <f>Summary40012900!$W$25</f>
        <v>0</v>
      </c>
      <c r="Y23" s="2">
        <f>Summary40012900!$W$26</f>
        <v>0</v>
      </c>
      <c r="Z23" s="2">
        <f>Summary40012900!$W$27</f>
        <v>0</v>
      </c>
    </row>
    <row r="24" spans="1:26" x14ac:dyDescent="0.25">
      <c r="A24" t="str">
        <f>Summary40012900!$X$2</f>
        <v>Pakistan</v>
      </c>
      <c r="B24" s="2">
        <f>Summary40012900!$X$3</f>
        <v>0</v>
      </c>
      <c r="C24" s="2">
        <f>Summary40012900!$X$4</f>
        <v>0</v>
      </c>
      <c r="D24" s="2">
        <f>Summary40012900!$X$5</f>
        <v>0</v>
      </c>
      <c r="E24" s="2">
        <f>Summary40012900!$X$6</f>
        <v>0</v>
      </c>
      <c r="F24" s="2">
        <f>Summary40012900!$X$7</f>
        <v>0</v>
      </c>
      <c r="G24" s="2">
        <f>Summary40012900!$X$8</f>
        <v>0</v>
      </c>
      <c r="H24" s="2">
        <f>Summary40012900!$X$9</f>
        <v>1.4826846039137294E-2</v>
      </c>
      <c r="I24" s="2">
        <f>Summary40012900!$X$10</f>
        <v>0</v>
      </c>
      <c r="J24" s="2">
        <f>Summary40012900!$X$11</f>
        <v>0.1168431312084284</v>
      </c>
      <c r="K24" s="2">
        <f>Summary40012900!$X$12</f>
        <v>0.29932256868732121</v>
      </c>
      <c r="L24" s="2">
        <f>Summary40012900!$X$13</f>
        <v>0.10163999999999999</v>
      </c>
      <c r="M24" s="2">
        <f>Summary40012900!$X$14</f>
        <v>0.56699999999999995</v>
      </c>
      <c r="N24" s="2">
        <f>Summary40012900!$X$15</f>
        <v>0.54599999999999993</v>
      </c>
      <c r="O24" s="2">
        <f>Summary40012900!$X$16</f>
        <v>0.43647999999999998</v>
      </c>
      <c r="P24" s="2">
        <f>Summary40012900!$X$17</f>
        <v>1.0609999999999999</v>
      </c>
      <c r="Q24" s="2">
        <f>Summary40012900!$X$18</f>
        <v>0.60499999999999998</v>
      </c>
      <c r="R24" s="2">
        <f>Summary40012900!$X$19</f>
        <v>0.09</v>
      </c>
      <c r="S24" s="2">
        <f>Summary40012900!$X$20</f>
        <v>0</v>
      </c>
      <c r="T24" s="2">
        <f>Summary40012900!$X$21</f>
        <v>0</v>
      </c>
      <c r="U24" s="2">
        <f>Summary40012900!$X$22</f>
        <v>0</v>
      </c>
      <c r="V24" s="2">
        <f>Summary40012900!$X$23</f>
        <v>0</v>
      </c>
      <c r="W24" s="2">
        <f>Summary40012900!$X$24</f>
        <v>0</v>
      </c>
      <c r="X24" s="2">
        <f>Summary40012900!$X$25</f>
        <v>1.6619999999999998E-3</v>
      </c>
      <c r="Y24" s="2">
        <f>Summary40012900!$X$26</f>
        <v>0</v>
      </c>
      <c r="Z24" s="2">
        <f>Summary40012900!$X$27</f>
        <v>0</v>
      </c>
    </row>
    <row r="25" spans="1:26" x14ac:dyDescent="0.25">
      <c r="A25" t="str">
        <f>Summary40012900!$Y$2</f>
        <v>Peru</v>
      </c>
      <c r="B25" s="2">
        <f>Summary40012900!$Y$3</f>
        <v>0</v>
      </c>
      <c r="C25" s="2">
        <f>Summary40012900!$Y$4</f>
        <v>0</v>
      </c>
      <c r="D25" s="2">
        <f>Summary40012900!$Y$5</f>
        <v>0</v>
      </c>
      <c r="E25" s="2">
        <f>Summary40012900!$Y$6</f>
        <v>0</v>
      </c>
      <c r="F25" s="2">
        <f>Summary40012900!$Y$7</f>
        <v>0</v>
      </c>
      <c r="G25" s="2">
        <f>Summary40012900!$Y$8</f>
        <v>0</v>
      </c>
      <c r="H25" s="2">
        <f>Summary40012900!$Y$9</f>
        <v>0.10992819309503568</v>
      </c>
      <c r="I25" s="2">
        <f>Summary40012900!$Y$10</f>
        <v>0</v>
      </c>
      <c r="J25" s="2">
        <f>Summary40012900!$Y$11</f>
        <v>1.8963007067790267E-2</v>
      </c>
      <c r="K25" s="2">
        <f>Summary40012900!$Y$12</f>
        <v>0.11822596674481246</v>
      </c>
      <c r="L25" s="2">
        <f>Summary40012900!$Y$13</f>
        <v>0.1008</v>
      </c>
      <c r="M25" s="2">
        <f>Summary40012900!$Y$14</f>
        <v>0.16316</v>
      </c>
      <c r="N25" s="2">
        <f>Summary40012900!$Y$15</f>
        <v>0.02</v>
      </c>
      <c r="O25" s="2">
        <f>Summary40012900!$Y$16</f>
        <v>0</v>
      </c>
      <c r="P25" s="2">
        <f>Summary40012900!$Y$17</f>
        <v>0.14299999999999999</v>
      </c>
      <c r="Q25" s="2">
        <f>Summary40012900!$Y$18</f>
        <v>0.121</v>
      </c>
      <c r="R25" s="2">
        <f>Summary40012900!$Y$19</f>
        <v>0</v>
      </c>
      <c r="S25" s="2">
        <f>Summary40012900!$Y$20</f>
        <v>0</v>
      </c>
      <c r="T25" s="2">
        <f>Summary40012900!$Y$21</f>
        <v>0</v>
      </c>
      <c r="U25" s="2">
        <f>Summary40012900!$Y$22</f>
        <v>0</v>
      </c>
      <c r="V25" s="2">
        <f>Summary40012900!$Y$23</f>
        <v>0</v>
      </c>
      <c r="W25" s="2">
        <f>Summary40012900!$Y$24</f>
        <v>0</v>
      </c>
      <c r="X25" s="2">
        <f>Summary40012900!$Y$25</f>
        <v>0</v>
      </c>
      <c r="Y25" s="2">
        <f>Summary40012900!$Y$26</f>
        <v>4.1999999999999996E-2</v>
      </c>
      <c r="Z25" s="2">
        <f>Summary40012900!$Y$27</f>
        <v>0</v>
      </c>
    </row>
    <row r="26" spans="1:26" x14ac:dyDescent="0.25">
      <c r="A26" t="str">
        <f>Summary40012900!$Z$2</f>
        <v>Russian Federation</v>
      </c>
      <c r="B26" s="2">
        <f>Summary40012900!$Z$3</f>
        <v>0</v>
      </c>
      <c r="C26" s="2">
        <f>Summary40012900!$Z$4</f>
        <v>0</v>
      </c>
      <c r="D26" s="2">
        <f>Summary40012900!$Z$5</f>
        <v>0</v>
      </c>
      <c r="E26" s="2">
        <f>Summary40012900!$Z$6</f>
        <v>0</v>
      </c>
      <c r="F26" s="2">
        <f>Summary40012900!$Z$7</f>
        <v>0</v>
      </c>
      <c r="G26" s="2">
        <f>Summary40012900!$Z$8</f>
        <v>0</v>
      </c>
      <c r="H26" s="2">
        <f>Summary40012900!$Z$9</f>
        <v>0.69560734467058227</v>
      </c>
      <c r="I26" s="2">
        <f>Summary40012900!$Z$10</f>
        <v>0.16160310767294611</v>
      </c>
      <c r="J26" s="2">
        <f>Summary40012900!$Z$11</f>
        <v>1.7069836319417198</v>
      </c>
      <c r="K26" s="2">
        <f>Summary40012900!$Z$12</f>
        <v>2.6340335179484935</v>
      </c>
      <c r="L26" s="2">
        <f>Summary40012900!$Z$13</f>
        <v>2.1482999999999999</v>
      </c>
      <c r="M26" s="2">
        <f>Summary40012900!$Z$14</f>
        <v>2.5444800000000001</v>
      </c>
      <c r="N26" s="2">
        <f>Summary40012900!$Z$15</f>
        <v>0.90831999999999991</v>
      </c>
      <c r="O26" s="2">
        <f>Summary40012900!$Z$16</f>
        <v>1.14764</v>
      </c>
      <c r="P26" s="2">
        <f>Summary40012900!$Z$17</f>
        <v>1.7029999999999998</v>
      </c>
      <c r="Q26" s="2">
        <f>Summary40012900!$Z$18</f>
        <v>0.40811999999999998</v>
      </c>
      <c r="R26" s="2">
        <f>Summary40012900!$Z$19</f>
        <v>0</v>
      </c>
      <c r="S26" s="2">
        <f>Summary40012900!$Z$20</f>
        <v>0</v>
      </c>
      <c r="T26" s="2">
        <f>Summary40012900!$Z$21</f>
        <v>0</v>
      </c>
      <c r="U26" s="2">
        <f>Summary40012900!$Z$22</f>
        <v>0</v>
      </c>
      <c r="V26" s="2">
        <f>Summary40012900!$Z$23</f>
        <v>0</v>
      </c>
      <c r="W26" s="2">
        <f>Summary40012900!$Z$24</f>
        <v>0</v>
      </c>
      <c r="X26" s="2">
        <f>Summary40012900!$Z$25</f>
        <v>0</v>
      </c>
      <c r="Y26" s="2">
        <f>Summary40012900!$Z$26</f>
        <v>2.0999999999999998E-2</v>
      </c>
      <c r="Z26" s="2">
        <f>Summary40012900!$Z$27</f>
        <v>0</v>
      </c>
    </row>
    <row r="27" spans="1:26" x14ac:dyDescent="0.25">
      <c r="A27" t="str">
        <f>Summary40012900!$AA$2</f>
        <v>Singapore</v>
      </c>
      <c r="B27" s="2">
        <f>Summary40012900!$AA$3</f>
        <v>0</v>
      </c>
      <c r="C27" s="2">
        <f>Summary40012900!$AA$4</f>
        <v>0</v>
      </c>
      <c r="D27" s="2">
        <f>Summary40012900!$AA$5</f>
        <v>0</v>
      </c>
      <c r="E27" s="2">
        <f>Summary40012900!$AA$6</f>
        <v>0</v>
      </c>
      <c r="F27" s="2">
        <f>Summary40012900!$AA$7</f>
        <v>0</v>
      </c>
      <c r="G27" s="2">
        <f>Summary40012900!$AA$8</f>
        <v>0.8683756934306045</v>
      </c>
      <c r="H27" s="2">
        <f>Summary40012900!$AA$9</f>
        <v>6.9270927560621747</v>
      </c>
      <c r="I27" s="2">
        <f>Summary40012900!$AA$10</f>
        <v>0.24017112262288254</v>
      </c>
      <c r="J27" s="2">
        <f>Summary40012900!$AA$11</f>
        <v>0.75320178603164689</v>
      </c>
      <c r="K27" s="2">
        <f>Summary40012900!$AA$12</f>
        <v>1.4944473408917238</v>
      </c>
      <c r="L27" s="2">
        <f>Summary40012900!$AA$13</f>
        <v>0.50525999999999993</v>
      </c>
      <c r="M27" s="2">
        <f>Summary40012900!$AA$14</f>
        <v>0.47903999999999997</v>
      </c>
      <c r="N27" s="2">
        <f>Summary40012900!$AA$15</f>
        <v>0.1008</v>
      </c>
      <c r="O27" s="2">
        <f>Summary40012900!$AA$16</f>
        <v>0.63024000000000002</v>
      </c>
      <c r="P27" s="2">
        <f>Summary40012900!$AA$17</f>
        <v>0.5</v>
      </c>
      <c r="Q27" s="2">
        <f>Summary40012900!$AA$18</f>
        <v>0.06</v>
      </c>
      <c r="R27" s="2">
        <f>Summary40012900!$AA$19</f>
        <v>0</v>
      </c>
      <c r="S27" s="2">
        <f>Summary40012900!$AA$20</f>
        <v>0</v>
      </c>
      <c r="T27" s="2">
        <f>Summary40012900!$AA$21</f>
        <v>0</v>
      </c>
      <c r="U27" s="2">
        <f>Summary40012900!$AA$22</f>
        <v>0</v>
      </c>
      <c r="V27" s="2">
        <f>Summary40012900!$AA$23</f>
        <v>0</v>
      </c>
      <c r="W27" s="2">
        <f>Summary40012900!$AA$24</f>
        <v>0</v>
      </c>
      <c r="X27" s="2">
        <f>Summary40012900!$AA$25</f>
        <v>0</v>
      </c>
      <c r="Y27" s="2">
        <f>Summary40012900!$AA$26</f>
        <v>0</v>
      </c>
      <c r="Z27" s="2">
        <f>Summary40012900!$AA$27</f>
        <v>0</v>
      </c>
    </row>
    <row r="28" spans="1:26" x14ac:dyDescent="0.25">
      <c r="A28" t="str">
        <f>Summary40012900!$AB$2</f>
        <v>Sri Lanka</v>
      </c>
      <c r="B28" s="2">
        <f>Summary40012900!$AB$3</f>
        <v>0</v>
      </c>
      <c r="C28" s="2">
        <f>Summary40012900!$AB$4</f>
        <v>0</v>
      </c>
      <c r="D28" s="2">
        <f>Summary40012900!$AB$5</f>
        <v>0</v>
      </c>
      <c r="E28" s="2">
        <f>Summary40012900!$AB$6</f>
        <v>0</v>
      </c>
      <c r="F28" s="2">
        <f>Summary40012900!$AB$7</f>
        <v>0</v>
      </c>
      <c r="G28" s="2">
        <f>Summary40012900!$AB$8</f>
        <v>0</v>
      </c>
      <c r="H28" s="2">
        <f>Summary40012900!$AB$9</f>
        <v>0</v>
      </c>
      <c r="I28" s="2">
        <f>Summary40012900!$AB$10</f>
        <v>0</v>
      </c>
      <c r="J28" s="2">
        <f>Summary40012900!$AB$11</f>
        <v>4.2346877666479051E-2</v>
      </c>
      <c r="K28" s="2">
        <f>Summary40012900!$AB$12</f>
        <v>0.18598338195139094</v>
      </c>
      <c r="L28" s="2">
        <f>Summary40012900!$AB$13</f>
        <v>0.28655999999999998</v>
      </c>
      <c r="M28" s="2">
        <f>Summary40012900!$AB$14</f>
        <v>0.3</v>
      </c>
      <c r="N28" s="2">
        <f>Summary40012900!$AB$15</f>
        <v>0.22896999999999998</v>
      </c>
      <c r="O28" s="2">
        <f>Summary40012900!$AB$16</f>
        <v>0.04</v>
      </c>
      <c r="P28" s="2">
        <f>Summary40012900!$AB$17</f>
        <v>0.83599999999999997</v>
      </c>
      <c r="Q28" s="2">
        <f>Summary40012900!$AB$18</f>
        <v>9.9999999999999992E-2</v>
      </c>
      <c r="R28" s="2">
        <f>Summary40012900!$AB$19</f>
        <v>0</v>
      </c>
      <c r="S28" s="2">
        <f>Summary40012900!$AB$20</f>
        <v>0</v>
      </c>
      <c r="T28" s="2">
        <f>Summary40012900!$AB$21</f>
        <v>0</v>
      </c>
      <c r="U28" s="2">
        <f>Summary40012900!$AB$22</f>
        <v>0</v>
      </c>
      <c r="V28" s="2">
        <f>Summary40012900!$AB$23</f>
        <v>0</v>
      </c>
      <c r="W28" s="2">
        <f>Summary40012900!$AB$24</f>
        <v>0</v>
      </c>
      <c r="X28" s="2">
        <f>Summary40012900!$AB$25</f>
        <v>3.0754999999999998E-2</v>
      </c>
      <c r="Y28" s="2">
        <f>Summary40012900!$AB$26</f>
        <v>6.0479999999999999E-2</v>
      </c>
      <c r="Z28" s="2">
        <f>Summary40012900!$AB$27</f>
        <v>0</v>
      </c>
    </row>
    <row r="29" spans="1:26" x14ac:dyDescent="0.25">
      <c r="A29" t="str">
        <f>Summary40012900!$AC$2</f>
        <v>Taiwan</v>
      </c>
      <c r="B29" s="2">
        <f>Summary40012900!$AC$3</f>
        <v>0</v>
      </c>
      <c r="C29" s="2">
        <f>Summary40012900!$AC$4</f>
        <v>0</v>
      </c>
      <c r="D29" s="2">
        <f>Summary40012900!$AC$5</f>
        <v>0</v>
      </c>
      <c r="E29" s="2">
        <f>Summary40012900!$AC$6</f>
        <v>0</v>
      </c>
      <c r="F29" s="2">
        <f>Summary40012900!$AC$7</f>
        <v>2.0166608378733058E-2</v>
      </c>
      <c r="G29" s="2">
        <f>Summary40012900!$AC$8</f>
        <v>3.8937598210778544E-2</v>
      </c>
      <c r="H29" s="2">
        <f>Summary40012900!$AC$9</f>
        <v>1.8602536726891246</v>
      </c>
      <c r="I29" s="2">
        <f>Summary40012900!$AC$10</f>
        <v>6.5215668938766541E-2</v>
      </c>
      <c r="J29" s="2">
        <f>Summary40012900!$AC$11</f>
        <v>0.1195352197855713</v>
      </c>
      <c r="K29" s="2">
        <f>Summary40012900!$AC$12</f>
        <v>2.2638560051985124</v>
      </c>
      <c r="L29" s="2">
        <f>Summary40012900!$AC$13</f>
        <v>5.5096299999999996</v>
      </c>
      <c r="M29" s="2">
        <f>Summary40012900!$AC$14</f>
        <v>7.5306799999999994</v>
      </c>
      <c r="N29" s="2">
        <f>Summary40012900!$AC$15</f>
        <v>4.9665949999999999</v>
      </c>
      <c r="O29" s="2">
        <f>Summary40012900!$AC$16</f>
        <v>3.9834799999999997</v>
      </c>
      <c r="P29" s="2">
        <f>Summary40012900!$AC$17</f>
        <v>7.0749999999999993</v>
      </c>
      <c r="Q29" s="2">
        <f>Summary40012900!$AC$18</f>
        <v>5.0467779999999998</v>
      </c>
      <c r="R29" s="2">
        <f>Summary40012900!$AC$19</f>
        <v>0.223</v>
      </c>
      <c r="S29" s="2">
        <f>Summary40012900!$AC$20</f>
        <v>0.13935999999999998</v>
      </c>
      <c r="T29" s="2">
        <f>Summary40012900!$AC$21</f>
        <v>0.14704399999999998</v>
      </c>
      <c r="U29" s="2">
        <f>Summary40012900!$AC$22</f>
        <v>4.1999999999999996E-2</v>
      </c>
      <c r="V29" s="2">
        <f>Summary40012900!$AC$23</f>
        <v>0</v>
      </c>
      <c r="W29" s="2">
        <f>Summary40012900!$AC$24</f>
        <v>9.9999999999999991E-5</v>
      </c>
      <c r="X29" s="2">
        <f>Summary40012900!$AC$25</f>
        <v>0</v>
      </c>
      <c r="Y29" s="2">
        <f>Summary40012900!$AC$26</f>
        <v>0</v>
      </c>
      <c r="Z29" s="2">
        <f>Summary40012900!$AC$27</f>
        <v>0</v>
      </c>
    </row>
    <row r="30" spans="1:26" x14ac:dyDescent="0.25">
      <c r="A30" t="str">
        <f>Summary40012900!$AD$2</f>
        <v>Thailand</v>
      </c>
      <c r="B30" s="2">
        <f>Summary40012900!$AD$3</f>
        <v>0</v>
      </c>
      <c r="C30" s="2">
        <f>Summary40012900!$AD$4</f>
        <v>0</v>
      </c>
      <c r="D30" s="2">
        <f>Summary40012900!$AD$5</f>
        <v>0</v>
      </c>
      <c r="E30" s="2">
        <f>Summary40012900!$AD$6</f>
        <v>0</v>
      </c>
      <c r="F30" s="2">
        <f>Summary40012900!$AD$7</f>
        <v>0</v>
      </c>
      <c r="G30" s="2">
        <f>Summary40012900!$AD$8</f>
        <v>0</v>
      </c>
      <c r="H30" s="2">
        <f>Summary40012900!$AD$9</f>
        <v>0</v>
      </c>
      <c r="I30" s="2">
        <f>Summary40012900!$AD$10</f>
        <v>0</v>
      </c>
      <c r="J30" s="2">
        <f>Summary40012900!$AD$11</f>
        <v>0</v>
      </c>
      <c r="K30" s="2">
        <f>Summary40012900!$AD$12</f>
        <v>0.12199670882728227</v>
      </c>
      <c r="L30" s="2">
        <f>Summary40012900!$AD$13</f>
        <v>0.3</v>
      </c>
      <c r="M30" s="2">
        <f>Summary40012900!$AD$14</f>
        <v>2.0159999999999997E-2</v>
      </c>
      <c r="N30" s="2">
        <f>Summary40012900!$AD$15</f>
        <v>0</v>
      </c>
      <c r="O30" s="2">
        <f>Summary40012900!$AD$16</f>
        <v>0</v>
      </c>
      <c r="P30" s="2">
        <f>Summary40012900!$AD$17</f>
        <v>0</v>
      </c>
      <c r="Q30" s="2">
        <f>Summary40012900!$AD$18</f>
        <v>2.0159999999999997E-2</v>
      </c>
      <c r="R30" s="2">
        <f>Summary40012900!$AD$19</f>
        <v>0.148701</v>
      </c>
      <c r="S30" s="2">
        <f>Summary40012900!$AD$20</f>
        <v>1.3393953488372093E-2</v>
      </c>
      <c r="T30" s="2">
        <f>Summary40012900!$AD$21</f>
        <v>3.7293103632408224E-2</v>
      </c>
      <c r="U30" s="2">
        <f>Summary40012900!$AD$22</f>
        <v>3.4601367631439887E-2</v>
      </c>
      <c r="V30" s="2">
        <f>Summary40012900!$AD$23</f>
        <v>0</v>
      </c>
      <c r="W30" s="2">
        <f>Summary40012900!$AD$24</f>
        <v>4.1399999999999998E-4</v>
      </c>
      <c r="X30" s="2">
        <f>Summary40012900!$AD$25</f>
        <v>0</v>
      </c>
      <c r="Y30" s="2">
        <f>Summary40012900!$AD$26</f>
        <v>0</v>
      </c>
      <c r="Z30" s="2">
        <f>Summary40012900!$AD$27</f>
        <v>0</v>
      </c>
    </row>
    <row r="31" spans="1:26" x14ac:dyDescent="0.25">
      <c r="A31" t="str">
        <f>Summary40012900!$AE$2</f>
        <v>Turkey</v>
      </c>
      <c r="B31" s="2">
        <f>Summary40012900!$AE$3</f>
        <v>0</v>
      </c>
      <c r="C31" s="2">
        <f>Summary40012900!$AE$4</f>
        <v>0</v>
      </c>
      <c r="D31" s="2">
        <f>Summary40012900!$AE$5</f>
        <v>0</v>
      </c>
      <c r="E31" s="2">
        <f>Summary40012900!$AE$6</f>
        <v>0</v>
      </c>
      <c r="F31" s="2">
        <f>Summary40012900!$AE$7</f>
        <v>0</v>
      </c>
      <c r="G31" s="2">
        <f>Summary40012900!$AE$8</f>
        <v>0</v>
      </c>
      <c r="H31" s="2">
        <f>Summary40012900!$AE$9</f>
        <v>0.28512226139875491</v>
      </c>
      <c r="I31" s="2">
        <f>Summary40012900!$AE$10</f>
        <v>0</v>
      </c>
      <c r="J31" s="2">
        <f>Summary40012900!$AE$11</f>
        <v>0.71337103814073244</v>
      </c>
      <c r="K31" s="2">
        <f>Summary40012900!$AE$12</f>
        <v>5.1434522756337513</v>
      </c>
      <c r="L31" s="2">
        <f>Summary40012900!$AE$13</f>
        <v>2.3832599999999999</v>
      </c>
      <c r="M31" s="2">
        <f>Summary40012900!$AE$14</f>
        <v>3.0693999999999999</v>
      </c>
      <c r="N31" s="2">
        <f>Summary40012900!$AE$15</f>
        <v>2.7690999999999999</v>
      </c>
      <c r="O31" s="2">
        <f>Summary40012900!$AE$16</f>
        <v>2.0139199999999997</v>
      </c>
      <c r="P31" s="2">
        <f>Summary40012900!$AE$17</f>
        <v>3.302</v>
      </c>
      <c r="Q31" s="2">
        <f>Summary40012900!$AE$18</f>
        <v>2.8984000000000001</v>
      </c>
      <c r="R31" s="2">
        <f>Summary40012900!$AE$19</f>
        <v>1.9199999999999998E-2</v>
      </c>
      <c r="S31" s="2">
        <f>Summary40012900!$AE$20</f>
        <v>0</v>
      </c>
      <c r="T31" s="2">
        <f>Summary40012900!$AE$21</f>
        <v>0</v>
      </c>
      <c r="U31" s="2">
        <f>Summary40012900!$AE$22</f>
        <v>0</v>
      </c>
      <c r="V31" s="2">
        <f>Summary40012900!$AE$23</f>
        <v>0</v>
      </c>
      <c r="W31" s="2">
        <f>Summary40012900!$AE$24</f>
        <v>1.9E-2</v>
      </c>
      <c r="X31" s="2">
        <f>Summary40012900!$AE$25</f>
        <v>0</v>
      </c>
      <c r="Y31" s="2">
        <f>Summary40012900!$AE$26</f>
        <v>6.0479999999999999E-2</v>
      </c>
      <c r="Z31" s="2">
        <f>Summary40012900!$AE$27</f>
        <v>0</v>
      </c>
    </row>
    <row r="32" spans="1:26" x14ac:dyDescent="0.25">
      <c r="A32" t="str">
        <f>Summary40012900!$AF$2</f>
        <v>Ukraine</v>
      </c>
      <c r="B32" s="2">
        <f>Summary40012900!$AF$3</f>
        <v>0</v>
      </c>
      <c r="C32" s="2">
        <f>Summary40012900!$AF$4</f>
        <v>0</v>
      </c>
      <c r="D32" s="2">
        <f>Summary40012900!$AF$5</f>
        <v>0</v>
      </c>
      <c r="E32" s="2">
        <f>Summary40012900!$AF$6</f>
        <v>0</v>
      </c>
      <c r="F32" s="2">
        <f>Summary40012900!$AF$7</f>
        <v>0</v>
      </c>
      <c r="G32" s="2">
        <f>Summary40012900!$AF$8</f>
        <v>0</v>
      </c>
      <c r="H32" s="2">
        <f>Summary40012900!$AF$9</f>
        <v>0.43058354261023313</v>
      </c>
      <c r="I32" s="2">
        <f>Summary40012900!$AF$10</f>
        <v>0.16160310767294611</v>
      </c>
      <c r="J32" s="2">
        <f>Summary40012900!$AF$11</f>
        <v>0.31763077382051369</v>
      </c>
      <c r="K32" s="2">
        <f>Summary40012900!$AF$12</f>
        <v>1.0646590409891572</v>
      </c>
      <c r="L32" s="2">
        <f>Summary40012900!$AF$13</f>
        <v>0.44272</v>
      </c>
      <c r="M32" s="2">
        <f>Summary40012900!$AF$14</f>
        <v>0</v>
      </c>
      <c r="N32" s="2">
        <f>Summary40012900!$AF$15</f>
        <v>0.1008</v>
      </c>
      <c r="O32" s="2">
        <f>Summary40012900!$AF$16</f>
        <v>2.1999999999999999E-2</v>
      </c>
      <c r="P32" s="2">
        <f>Summary40012900!$AF$17</f>
        <v>0</v>
      </c>
      <c r="Q32" s="2">
        <f>Summary40012900!$AF$18</f>
        <v>0</v>
      </c>
      <c r="R32" s="2">
        <f>Summary40012900!$AF$19</f>
        <v>0</v>
      </c>
      <c r="S32" s="2">
        <f>Summary40012900!$AF$20</f>
        <v>0</v>
      </c>
      <c r="T32" s="2">
        <f>Summary40012900!$AF$21</f>
        <v>0</v>
      </c>
      <c r="U32" s="2">
        <f>Summary40012900!$AF$22</f>
        <v>0</v>
      </c>
      <c r="V32" s="2">
        <f>Summary40012900!$AF$23</f>
        <v>0</v>
      </c>
      <c r="W32" s="2">
        <f>Summary40012900!$AF$24</f>
        <v>0</v>
      </c>
      <c r="X32" s="2">
        <f>Summary40012900!$AF$25</f>
        <v>0</v>
      </c>
      <c r="Y32" s="2">
        <f>Summary40012900!$AF$26</f>
        <v>0</v>
      </c>
      <c r="Z32" s="2">
        <f>Summary40012900!$AF$27</f>
        <v>0</v>
      </c>
    </row>
    <row r="33" spans="1:26" x14ac:dyDescent="0.25">
      <c r="A33" t="str">
        <f>Summary40012900!$AG$2</f>
        <v>USA</v>
      </c>
      <c r="B33" s="2">
        <f>Summary40012900!$AG$3</f>
        <v>0</v>
      </c>
      <c r="C33" s="2">
        <f>Summary40012900!$AG$4</f>
        <v>0</v>
      </c>
      <c r="D33" s="2">
        <f>Summary40012900!$AG$5</f>
        <v>0</v>
      </c>
      <c r="E33" s="2">
        <f>Summary40012900!$AG$6</f>
        <v>0</v>
      </c>
      <c r="F33" s="2">
        <f>Summary40012900!$AG$7</f>
        <v>0</v>
      </c>
      <c r="G33" s="2">
        <f>Summary40012900!$AG$8</f>
        <v>0</v>
      </c>
      <c r="H33" s="2">
        <f>Summary40012900!$AG$9</f>
        <v>3.2523245308656796</v>
      </c>
      <c r="I33" s="2">
        <f>Summary40012900!$AG$10</f>
        <v>0.31746806756351764</v>
      </c>
      <c r="J33" s="2">
        <f>Summary40012900!$AG$11</f>
        <v>3.6730426785409351</v>
      </c>
      <c r="K33" s="2">
        <f>Summary40012900!$AG$12</f>
        <v>9.3040887902250535</v>
      </c>
      <c r="L33" s="2">
        <f>Summary40012900!$AG$13</f>
        <v>6.1897899999999995</v>
      </c>
      <c r="M33" s="2">
        <f>Summary40012900!$AG$14</f>
        <v>4.3485699999999996</v>
      </c>
      <c r="N33" s="2">
        <f>Summary40012900!$AG$15</f>
        <v>5.3984199999999998</v>
      </c>
      <c r="O33" s="2">
        <f>Summary40012900!$AG$16</f>
        <v>3.2466119999999998</v>
      </c>
      <c r="P33" s="2">
        <f>Summary40012900!$AG$17</f>
        <v>2.782</v>
      </c>
      <c r="Q33" s="2">
        <f>Summary40012900!$AG$18</f>
        <v>2.2168799999999997</v>
      </c>
      <c r="R33" s="2">
        <f>Summary40012900!$AG$19</f>
        <v>0</v>
      </c>
      <c r="S33" s="2">
        <f>Summary40012900!$AG$20</f>
        <v>0</v>
      </c>
      <c r="T33" s="2">
        <f>Summary40012900!$AG$21</f>
        <v>0</v>
      </c>
      <c r="U33" s="2">
        <f>Summary40012900!$AG$22</f>
        <v>0</v>
      </c>
      <c r="V33" s="2">
        <f>Summary40012900!$AG$23</f>
        <v>1.8699999999999999E-3</v>
      </c>
      <c r="W33" s="2">
        <f>Summary40012900!$AG$24</f>
        <v>1.0999999999999998E-3</v>
      </c>
      <c r="X33" s="2">
        <f>Summary40012900!$AG$25</f>
        <v>0</v>
      </c>
      <c r="Y33" s="2">
        <f>Summary40012900!$AG$26</f>
        <v>0</v>
      </c>
      <c r="Z33" s="2">
        <f>Summary40012900!$AG$27</f>
        <v>0</v>
      </c>
    </row>
    <row r="34" spans="1:26" x14ac:dyDescent="0.25">
      <c r="A34" t="str">
        <f>Summary40012900!$AH$2</f>
        <v>Rest of World</v>
      </c>
      <c r="B34" s="2">
        <f>Summary40012900!$AH$3</f>
        <v>0</v>
      </c>
      <c r="C34" s="2">
        <f>Summary40012900!$AH$4</f>
        <v>0</v>
      </c>
      <c r="D34" s="2">
        <f>Summary40012900!$AH$5</f>
        <v>0</v>
      </c>
      <c r="E34" s="2">
        <f>Summary40012900!$AH$6</f>
        <v>0</v>
      </c>
      <c r="F34" s="2">
        <f>Summary40012900!$AH$7</f>
        <v>0</v>
      </c>
      <c r="G34" s="2">
        <f>Summary40012900!$AH$8</f>
        <v>0.36731931645464455</v>
      </c>
      <c r="H34" s="2">
        <f>Summary40012900!$AH$9</f>
        <v>0.60092783768917124</v>
      </c>
      <c r="I34" s="2">
        <f>Summary40012900!$AH$10</f>
        <v>0.12628813852029133</v>
      </c>
      <c r="J34" s="2">
        <f>Summary40012900!$AH$11</f>
        <v>0.38814322279032359</v>
      </c>
      <c r="K34" s="2">
        <f>Summary40012900!$AH$12</f>
        <v>0.71130961485479249</v>
      </c>
      <c r="L34" s="2">
        <f>Summary40012900!$AH$13</f>
        <v>0.88949</v>
      </c>
      <c r="M34" s="2">
        <f>Summary40012900!$AH$14</f>
        <v>0.93092999999999992</v>
      </c>
      <c r="N34" s="2">
        <f>Summary40012900!$AH$15</f>
        <v>0.75671999999999995</v>
      </c>
      <c r="O34" s="2">
        <f>Summary40012900!$AH$16</f>
        <v>0.3241</v>
      </c>
      <c r="P34" s="2">
        <f>Summary40012900!$AH$17</f>
        <v>0.47699999999999998</v>
      </c>
      <c r="Q34" s="2">
        <f>Summary40012900!$AH$18</f>
        <v>0.16127999999999998</v>
      </c>
      <c r="R34" s="2">
        <f>Summary40012900!$AH$19</f>
        <v>0</v>
      </c>
      <c r="S34" s="2">
        <f>Summary40012900!$AH$20</f>
        <v>0</v>
      </c>
      <c r="T34" s="2">
        <f>Summary40012900!$AH$21</f>
        <v>4.5649999999999996E-3</v>
      </c>
      <c r="U34" s="2">
        <f>Summary40012900!$AH$22</f>
        <v>2.0731453453875351E-2</v>
      </c>
      <c r="V34" s="2">
        <f>Summary40012900!$AH$23</f>
        <v>0</v>
      </c>
      <c r="W34" s="2">
        <f>Summary40012900!$AH$24</f>
        <v>0</v>
      </c>
      <c r="X34" s="2">
        <f>Summary40012900!$AH$25</f>
        <v>0</v>
      </c>
      <c r="Y34" s="2">
        <f>Summary40012900!$AH$26</f>
        <v>0</v>
      </c>
      <c r="Z34" s="2">
        <f>Summary40012900!$AH$27</f>
        <v>0</v>
      </c>
    </row>
    <row r="36" spans="1:26" x14ac:dyDescent="0.25">
      <c r="B36" s="7">
        <f>Summary40012900!$B$3</f>
        <v>0</v>
      </c>
      <c r="C36" s="7">
        <f>Summary40012900!$B$4</f>
        <v>0</v>
      </c>
      <c r="D36" s="7">
        <f>Summary40012900!$B$5</f>
        <v>0</v>
      </c>
      <c r="E36" s="7">
        <f>Summary40012900!$B$6</f>
        <v>0</v>
      </c>
      <c r="F36" s="7">
        <f>Summary40012900!$B$7</f>
        <v>0.14426881378632109</v>
      </c>
      <c r="G36" s="7">
        <f>Summary40012900!$B$8</f>
        <v>2.7061925423144211</v>
      </c>
      <c r="H36" s="7">
        <f>Summary40012900!$B$9</f>
        <v>82.613516808988749</v>
      </c>
      <c r="I36" s="7">
        <f>Summary40012900!$B$10</f>
        <v>76.278915637800878</v>
      </c>
      <c r="J36" s="7">
        <f>0+(Summary40012900!$B$11)</f>
        <v>130.72649310091148</v>
      </c>
      <c r="K36" s="7">
        <f>0+(Summary40012900!$B$12)</f>
        <v>324.95312169796063</v>
      </c>
      <c r="L36" s="7">
        <f>Summary40012900!$B$13</f>
        <v>329.59238399999998</v>
      </c>
      <c r="M36" s="7">
        <f>Summary40012900!$B$14</f>
        <v>338.47522199999997</v>
      </c>
      <c r="N36" s="7">
        <f>Summary40012900!$B$15</f>
        <v>373.87444999999997</v>
      </c>
      <c r="O36" s="7">
        <f>Summary40012900!$B$16</f>
        <v>380.63344799999999</v>
      </c>
      <c r="P36" s="7">
        <f>Summary40012900!$B$17</f>
        <v>329.72499999999997</v>
      </c>
      <c r="Q36" s="7">
        <f>Summary40012900!$B$18</f>
        <v>285.470596</v>
      </c>
      <c r="R36" s="7">
        <f>Summary40012900!$B$19</f>
        <v>13.366501</v>
      </c>
      <c r="S36" s="7">
        <f>Summary40012900!$B$20</f>
        <v>6.1799239534883723</v>
      </c>
      <c r="T36" s="7">
        <f>Summary40012900!$B$21</f>
        <v>2.419054103632408</v>
      </c>
      <c r="U36" s="7">
        <f>Summary40012900!$B$22</f>
        <v>1.6862008210853152</v>
      </c>
      <c r="V36" s="7">
        <f>Summary40012900!$B$23</f>
        <v>0.76715</v>
      </c>
      <c r="W36" s="7">
        <f>Summary40012900!$B$24</f>
        <v>0.92849399999999993</v>
      </c>
      <c r="X36" s="7">
        <f>Summary40012900!$B$25</f>
        <v>0.29871300000000001</v>
      </c>
      <c r="Y36" s="7">
        <f>Summary40012900!$B$26</f>
        <v>0.37751299999999999</v>
      </c>
      <c r="Z36" s="7">
        <f>Summary40012900!$B$27</f>
        <v>0</v>
      </c>
    </row>
    <row r="38" spans="1:26" ht="13" x14ac:dyDescent="0.3">
      <c r="A38" s="55" t="s">
        <v>29</v>
      </c>
      <c r="B38" s="54">
        <f>SUM(B4:B5)</f>
        <v>0</v>
      </c>
      <c r="C38" s="54">
        <f t="shared" ref="C38:Z38" si="1">SUM(C4:C5)</f>
        <v>0</v>
      </c>
      <c r="D38" s="54">
        <f t="shared" si="1"/>
        <v>0</v>
      </c>
      <c r="E38" s="54">
        <f t="shared" si="1"/>
        <v>0</v>
      </c>
      <c r="F38" s="54">
        <f t="shared" si="1"/>
        <v>0.12410220540758803</v>
      </c>
      <c r="G38" s="54">
        <f t="shared" si="1"/>
        <v>0.54974397473871628</v>
      </c>
      <c r="H38" s="54">
        <f t="shared" si="1"/>
        <v>50.113071678831631</v>
      </c>
      <c r="I38" s="54">
        <f t="shared" si="1"/>
        <v>72.285243204658144</v>
      </c>
      <c r="J38" s="54">
        <f t="shared" si="1"/>
        <v>115.20280271661267</v>
      </c>
      <c r="K38" s="54">
        <f t="shared" si="1"/>
        <v>242.36869532620506</v>
      </c>
      <c r="L38" s="54">
        <f t="shared" si="1"/>
        <v>262.59318399999995</v>
      </c>
      <c r="M38" s="54">
        <f t="shared" si="1"/>
        <v>275.92073399999998</v>
      </c>
      <c r="N38" s="54">
        <f t="shared" si="1"/>
        <v>319.81108399999994</v>
      </c>
      <c r="O38" s="54">
        <f t="shared" si="1"/>
        <v>337.49968799999999</v>
      </c>
      <c r="P38" s="54">
        <f t="shared" si="1"/>
        <v>263.44400000000002</v>
      </c>
      <c r="Q38" s="54">
        <f t="shared" si="1"/>
        <v>240.45284799999999</v>
      </c>
      <c r="R38" s="54">
        <f t="shared" si="1"/>
        <v>6.5404</v>
      </c>
      <c r="S38" s="54">
        <f t="shared" si="1"/>
        <v>4.9414299999999995</v>
      </c>
      <c r="T38" s="54">
        <f t="shared" si="1"/>
        <v>0.93520199999999987</v>
      </c>
      <c r="U38" s="54">
        <f t="shared" si="1"/>
        <v>0</v>
      </c>
      <c r="V38" s="54">
        <f t="shared" si="1"/>
        <v>1.7139999999999999E-2</v>
      </c>
      <c r="W38" s="54">
        <f t="shared" si="1"/>
        <v>0.37539999999999996</v>
      </c>
      <c r="X38" s="54">
        <f t="shared" si="1"/>
        <v>0</v>
      </c>
      <c r="Y38" s="54">
        <f t="shared" si="1"/>
        <v>0</v>
      </c>
      <c r="Z38" s="54">
        <f t="shared" si="1"/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61E9E-E152-4683-8093-F62410496266}">
  <dimension ref="A1:Z38"/>
  <sheetViews>
    <sheetView workbookViewId="0">
      <pane xSplit="1" ySplit="2" topLeftCell="E15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A39" sqref="A39:XFD39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</v>
      </c>
      <c r="C1" s="2">
        <f t="shared" si="0"/>
        <v>0</v>
      </c>
      <c r="D1" s="2">
        <f t="shared" si="0"/>
        <v>0</v>
      </c>
      <c r="E1" s="2">
        <f t="shared" si="0"/>
        <v>0</v>
      </c>
      <c r="F1" s="2">
        <f t="shared" si="0"/>
        <v>255.45440272582275</v>
      </c>
      <c r="G1" s="2">
        <f t="shared" si="0"/>
        <v>297.2236008381484</v>
      </c>
      <c r="H1" s="2">
        <f t="shared" si="0"/>
        <v>394.27360164113423</v>
      </c>
      <c r="I1" s="2">
        <f t="shared" si="0"/>
        <v>406.79218959481801</v>
      </c>
      <c r="J1" s="2">
        <f t="shared" si="0"/>
        <v>427.32012511523027</v>
      </c>
      <c r="K1" s="2">
        <f t="shared" si="0"/>
        <v>557.63248023109202</v>
      </c>
      <c r="L1" s="2">
        <f t="shared" si="0"/>
        <v>628.46352000000002</v>
      </c>
      <c r="M1" s="2">
        <f t="shared" si="0"/>
        <v>673.74285900000007</v>
      </c>
      <c r="N1" s="2">
        <f t="shared" si="0"/>
        <v>641.6725009999999</v>
      </c>
      <c r="O1" s="2">
        <f t="shared" si="0"/>
        <v>630.26286700000014</v>
      </c>
      <c r="P1" s="2">
        <f t="shared" si="0"/>
        <v>672.18099999999993</v>
      </c>
      <c r="Q1" s="2">
        <f t="shared" si="0"/>
        <v>713.52021199999979</v>
      </c>
      <c r="R1" s="2">
        <f t="shared" si="0"/>
        <v>853.77201200000002</v>
      </c>
      <c r="S1" s="2">
        <f t="shared" si="0"/>
        <v>989.73579695348826</v>
      </c>
      <c r="T1" s="2">
        <f t="shared" si="0"/>
        <v>981.6551051036322</v>
      </c>
      <c r="U1" s="2">
        <f t="shared" si="0"/>
        <v>782.92394304582137</v>
      </c>
      <c r="V1" s="2">
        <f t="shared" si="0"/>
        <v>665.66821000000027</v>
      </c>
      <c r="W1" s="2">
        <f t="shared" si="0"/>
        <v>572.95319400000005</v>
      </c>
      <c r="X1" s="2">
        <f t="shared" si="0"/>
        <v>583.92939012531201</v>
      </c>
      <c r="Y1" s="2">
        <f t="shared" si="0"/>
        <v>750.04367400000024</v>
      </c>
      <c r="Z1" s="2">
        <f t="shared" si="0"/>
        <v>0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SummaryAll!$C$2</f>
        <v>EU-28</v>
      </c>
      <c r="B3" s="2">
        <f>SummaryAll!$C$3</f>
        <v>0</v>
      </c>
      <c r="C3" s="2">
        <f>SummaryAll!$C$4</f>
        <v>0</v>
      </c>
      <c r="D3" s="2">
        <f>SummaryAll!$C$5</f>
        <v>0</v>
      </c>
      <c r="E3" s="2">
        <f>SummaryAll!$C$6</f>
        <v>0</v>
      </c>
      <c r="F3" s="2">
        <f>SummaryAll!$C$7</f>
        <v>38.812572575149765</v>
      </c>
      <c r="G3" s="2">
        <f>SummaryAll!$C$8</f>
        <v>46.798627705447004</v>
      </c>
      <c r="H3" s="2">
        <f>SummaryAll!$C$9</f>
        <v>62.671010863303763</v>
      </c>
      <c r="I3" s="2">
        <f>SummaryAll!$C$10</f>
        <v>66.348940626133185</v>
      </c>
      <c r="J3" s="2">
        <f>SummaryAll!$C$11</f>
        <v>77.940355902262127</v>
      </c>
      <c r="K3" s="2">
        <f>SummaryAll!$C$12</f>
        <v>71.849709772479088</v>
      </c>
      <c r="L3" s="2">
        <f>SummaryAll!$C$13</f>
        <v>83.798670000000001</v>
      </c>
      <c r="M3" s="2">
        <f>SummaryAll!$C$14</f>
        <v>78.759788</v>
      </c>
      <c r="N3" s="2">
        <f>SummaryAll!$C$15</f>
        <v>69.075774999999993</v>
      </c>
      <c r="O3" s="2">
        <f>SummaryAll!$C$16</f>
        <v>47.514659999999999</v>
      </c>
      <c r="P3" s="2">
        <f>SummaryAll!$C$17</f>
        <v>61.731999999999999</v>
      </c>
      <c r="Q3" s="2">
        <f>SummaryAll!$C$18</f>
        <v>66.965069999999997</v>
      </c>
      <c r="R3" s="2">
        <f>SummaryAll!$C$19</f>
        <v>75.002719999999997</v>
      </c>
      <c r="S3" s="2">
        <f>SummaryAll!$C$20</f>
        <v>73.840029999999999</v>
      </c>
      <c r="T3" s="2">
        <f>SummaryAll!$C$21</f>
        <v>85.90563499999999</v>
      </c>
      <c r="U3" s="2">
        <f>SummaryAll!$C$22</f>
        <v>87.530241620039476</v>
      </c>
      <c r="V3" s="2">
        <f>SummaryAll!$C$23</f>
        <v>95.739440000000002</v>
      </c>
      <c r="W3" s="2">
        <f>SummaryAll!$C$24</f>
        <v>108.62679999999999</v>
      </c>
      <c r="X3" s="2">
        <f>SummaryAll!$C$25</f>
        <v>92.912100526315783</v>
      </c>
      <c r="Y3" s="2">
        <f>SummaryAll!$C$26</f>
        <v>112.503799</v>
      </c>
      <c r="Z3" s="2">
        <f>SummaryAll!$C$27</f>
        <v>0</v>
      </c>
    </row>
    <row r="4" spans="1:26" x14ac:dyDescent="0.25">
      <c r="A4" t="str">
        <f>SummaryAll!$D$2</f>
        <v>China</v>
      </c>
      <c r="B4" s="2">
        <f>SummaryAll!$D$3</f>
        <v>0</v>
      </c>
      <c r="C4" s="2">
        <f>SummaryAll!$D$4</f>
        <v>0</v>
      </c>
      <c r="D4" s="2">
        <f>SummaryAll!$D$5</f>
        <v>0</v>
      </c>
      <c r="E4" s="2">
        <f>SummaryAll!$D$6</f>
        <v>0</v>
      </c>
      <c r="F4" s="2">
        <f>SummaryAll!$D$7</f>
        <v>102.68927617291386</v>
      </c>
      <c r="G4" s="2">
        <f>SummaryAll!$D$8</f>
        <v>92.604300496344564</v>
      </c>
      <c r="H4" s="2">
        <f>SummaryAll!$D$9</f>
        <v>131.20304340841815</v>
      </c>
      <c r="I4" s="2">
        <f>SummaryAll!$D$10</f>
        <v>171.14936981750728</v>
      </c>
      <c r="J4" s="2">
        <f>SummaryAll!$D$11</f>
        <v>204.97492880247015</v>
      </c>
      <c r="K4" s="2">
        <f>SummaryAll!$D$12</f>
        <v>329.05727066238455</v>
      </c>
      <c r="L4" s="2">
        <f>SummaryAll!$D$13</f>
        <v>391.09037000000001</v>
      </c>
      <c r="M4" s="2">
        <f>SummaryAll!$D$14</f>
        <v>386.592061</v>
      </c>
      <c r="N4" s="2">
        <f>SummaryAll!$D$15</f>
        <v>415.71131099999997</v>
      </c>
      <c r="O4" s="2">
        <f>SummaryAll!$D$16</f>
        <v>413.17404599999998</v>
      </c>
      <c r="P4" s="2">
        <f>SummaryAll!$D$17</f>
        <v>365.71899999999999</v>
      </c>
      <c r="Q4" s="2">
        <f>SummaryAll!$D$18</f>
        <v>412.75676699999997</v>
      </c>
      <c r="R4" s="2">
        <f>SummaryAll!$D$19</f>
        <v>372.30312099999998</v>
      </c>
      <c r="S4" s="2">
        <f>SummaryAll!$D$20</f>
        <v>450.04737399999999</v>
      </c>
      <c r="T4" s="2">
        <f>SummaryAll!$D$21</f>
        <v>426.15563399999996</v>
      </c>
      <c r="U4" s="2">
        <f>SummaryAll!$D$22</f>
        <v>256.25297599999999</v>
      </c>
      <c r="V4" s="2">
        <f>SummaryAll!$D$23</f>
        <v>166.77629999999999</v>
      </c>
      <c r="W4" s="2">
        <f>SummaryAll!$D$24</f>
        <v>106.76779999999999</v>
      </c>
      <c r="X4" s="2">
        <f>SummaryAll!$D$25</f>
        <v>164.24944752631581</v>
      </c>
      <c r="Y4" s="2">
        <f>SummaryAll!$D$26</f>
        <v>232.42358999999999</v>
      </c>
      <c r="Z4" s="2">
        <f>SummaryAll!$D$27</f>
        <v>0</v>
      </c>
    </row>
    <row r="5" spans="1:26" x14ac:dyDescent="0.25">
      <c r="A5" t="str">
        <f>SummaryAll!$E$2</f>
        <v>Hong Kong</v>
      </c>
      <c r="B5" s="2">
        <f>SummaryAll!$E$3</f>
        <v>0</v>
      </c>
      <c r="C5" s="2">
        <f>SummaryAll!$E$4</f>
        <v>0</v>
      </c>
      <c r="D5" s="2">
        <f>SummaryAll!$E$5</f>
        <v>0</v>
      </c>
      <c r="E5" s="2">
        <f>SummaryAll!$E$6</f>
        <v>0</v>
      </c>
      <c r="F5" s="2">
        <f>SummaryAll!$E$7</f>
        <v>8.1112360987088934</v>
      </c>
      <c r="G5" s="2">
        <f>SummaryAll!$E$8</f>
        <v>5.2217350970081373</v>
      </c>
      <c r="H5" s="2">
        <f>SummaryAll!$E$9</f>
        <v>12.879631764214222</v>
      </c>
      <c r="I5" s="2">
        <f>SummaryAll!$E$10</f>
        <v>11.831857015644637</v>
      </c>
      <c r="J5" s="2">
        <f>SummaryAll!$E$11</f>
        <v>5.1613542355584459</v>
      </c>
      <c r="K5" s="2">
        <f>SummaryAll!$E$12</f>
        <v>4.907496804958007</v>
      </c>
      <c r="L5" s="2">
        <f>SummaryAll!$E$13</f>
        <v>2.39072</v>
      </c>
      <c r="M5" s="2">
        <f>SummaryAll!$E$14</f>
        <v>2.5729329999999999</v>
      </c>
      <c r="N5" s="2">
        <f>SummaryAll!$E$15</f>
        <v>1.5046199999999998</v>
      </c>
      <c r="O5" s="2">
        <f>SummaryAll!$E$16</f>
        <v>1.9871599999999998</v>
      </c>
      <c r="P5" s="2">
        <f>SummaryAll!$E$17</f>
        <v>2.4009999999999998</v>
      </c>
      <c r="Q5" s="2">
        <f>SummaryAll!$E$18</f>
        <v>2.0024799999999998</v>
      </c>
      <c r="R5" s="2">
        <f>SummaryAll!$E$19</f>
        <v>3.4489749999999999</v>
      </c>
      <c r="S5" s="2">
        <f>SummaryAll!$E$20</f>
        <v>2.7338899999999997</v>
      </c>
      <c r="T5" s="2">
        <f>SummaryAll!$E$21</f>
        <v>2.9304419999999998</v>
      </c>
      <c r="U5" s="2">
        <f>SummaryAll!$E$22</f>
        <v>1.69526</v>
      </c>
      <c r="V5" s="2">
        <f>SummaryAll!$E$23</f>
        <v>1.4916399999999999</v>
      </c>
      <c r="W5" s="2">
        <f>SummaryAll!$E$24</f>
        <v>1.9266999999999999</v>
      </c>
      <c r="X5" s="2">
        <f>SummaryAll!$E$25</f>
        <v>1.653715894736842</v>
      </c>
      <c r="Y5" s="2">
        <f>SummaryAll!$E$26</f>
        <v>1.6765999999999999</v>
      </c>
      <c r="Z5" s="2">
        <f>SummaryAll!$E$27</f>
        <v>0</v>
      </c>
    </row>
    <row r="6" spans="1:26" x14ac:dyDescent="0.25">
      <c r="A6" t="str">
        <f>SummaryAll!$F$2</f>
        <v>Areas, nes</v>
      </c>
      <c r="B6" s="2">
        <f>SummaryAll!$F$3</f>
        <v>0</v>
      </c>
      <c r="C6" s="2">
        <f>SummaryAll!$F$4</f>
        <v>0</v>
      </c>
      <c r="D6" s="2">
        <f>SummaryAll!$F$5</f>
        <v>0</v>
      </c>
      <c r="E6" s="2">
        <f>SummaryAll!$F$6</f>
        <v>0</v>
      </c>
      <c r="F6" s="2">
        <f>SummaryAll!$F$7</f>
        <v>0</v>
      </c>
      <c r="G6" s="2">
        <f>SummaryAll!$F$8</f>
        <v>0</v>
      </c>
      <c r="H6" s="2">
        <f>SummaryAll!$F$9</f>
        <v>0</v>
      </c>
      <c r="I6" s="2">
        <f>SummaryAll!$F$10</f>
        <v>0</v>
      </c>
      <c r="J6" s="2">
        <f>SummaryAll!$F$11</f>
        <v>0.41276435650923299</v>
      </c>
      <c r="K6" s="2">
        <f>SummaryAll!$F$12</f>
        <v>0.5531320592997172</v>
      </c>
      <c r="L6" s="2">
        <f>SummaryAll!$F$13</f>
        <v>0.58107999999999993</v>
      </c>
      <c r="M6" s="2">
        <f>SummaryAll!$F$14</f>
        <v>0.32738</v>
      </c>
      <c r="N6" s="2">
        <f>SummaryAll!$F$15</f>
        <v>0.50730999999999993</v>
      </c>
      <c r="O6" s="2">
        <f>SummaryAll!$F$16</f>
        <v>0.49967999999999996</v>
      </c>
      <c r="P6" s="2">
        <f>SummaryAll!$F$17</f>
        <v>0.04</v>
      </c>
      <c r="Q6" s="2">
        <f>SummaryAll!$F$18</f>
        <v>1.0843849999999999</v>
      </c>
      <c r="R6" s="2">
        <f>SummaryAll!$F$19</f>
        <v>1.53196</v>
      </c>
      <c r="S6" s="2">
        <f>SummaryAll!$F$20</f>
        <v>2.0513599999999999</v>
      </c>
      <c r="T6" s="2">
        <f>SummaryAll!$F$21</f>
        <v>3.1657199999999999</v>
      </c>
      <c r="U6" s="2">
        <f>SummaryAll!$F$22</f>
        <v>4.4774199999999995</v>
      </c>
      <c r="V6" s="2">
        <f>SummaryAll!$F$23</f>
        <v>2.0632799999999998</v>
      </c>
      <c r="W6" s="2">
        <f>SummaryAll!$F$24</f>
        <v>5.8061999999999996</v>
      </c>
      <c r="X6" s="2">
        <f>SummaryAll!$F$25</f>
        <v>0</v>
      </c>
      <c r="Y6" s="2">
        <f>SummaryAll!$F$26</f>
        <v>0</v>
      </c>
      <c r="Z6" s="2">
        <f>SummaryAll!$F$27</f>
        <v>0</v>
      </c>
    </row>
    <row r="7" spans="1:26" x14ac:dyDescent="0.25">
      <c r="A7" t="str">
        <f>SummaryAll!$G$2</f>
        <v>Argentina</v>
      </c>
      <c r="B7" s="2">
        <f>SummaryAll!$G$3</f>
        <v>0</v>
      </c>
      <c r="C7" s="2">
        <f>SummaryAll!$G$4</f>
        <v>0</v>
      </c>
      <c r="D7" s="2">
        <f>SummaryAll!$G$5</f>
        <v>0</v>
      </c>
      <c r="E7" s="2">
        <f>SummaryAll!$G$6</f>
        <v>0</v>
      </c>
      <c r="F7" s="2">
        <f>SummaryAll!$G$7</f>
        <v>0.69384795302187974</v>
      </c>
      <c r="G7" s="2">
        <f>SummaryAll!$G$8</f>
        <v>0.43831204156717601</v>
      </c>
      <c r="H7" s="2">
        <f>SummaryAll!$G$9</f>
        <v>0.46793439638312706</v>
      </c>
      <c r="I7" s="2">
        <f>SummaryAll!$G$10</f>
        <v>1.0214056174092128</v>
      </c>
      <c r="J7" s="2">
        <f>SummaryAll!$G$11</f>
        <v>1.4817971898614064</v>
      </c>
      <c r="K7" s="2">
        <f>SummaryAll!$G$12</f>
        <v>1.8015961830033038</v>
      </c>
      <c r="L7" s="2">
        <f>SummaryAll!$G$13</f>
        <v>1.8768799999999999</v>
      </c>
      <c r="M7" s="2">
        <f>SummaryAll!$G$14</f>
        <v>2.5815399999999999</v>
      </c>
      <c r="N7" s="2">
        <f>SummaryAll!$G$15</f>
        <v>1.8812799999999998</v>
      </c>
      <c r="O7" s="2">
        <f>SummaryAll!$G$16</f>
        <v>2.9523199999999998</v>
      </c>
      <c r="P7" s="2">
        <f>SummaryAll!$G$17</f>
        <v>2.8699999999999997</v>
      </c>
      <c r="Q7" s="2">
        <f>SummaryAll!$G$18</f>
        <v>2.6528799999999997</v>
      </c>
      <c r="R7" s="2">
        <f>SummaryAll!$G$19</f>
        <v>3.2940799999999997</v>
      </c>
      <c r="S7" s="2">
        <f>SummaryAll!$G$20</f>
        <v>3.4372799999999999</v>
      </c>
      <c r="T7" s="2">
        <f>SummaryAll!$G$21</f>
        <v>2.8508800000000001</v>
      </c>
      <c r="U7" s="2">
        <f>SummaryAll!$G$22</f>
        <v>3.08616</v>
      </c>
      <c r="V7" s="2">
        <f>SummaryAll!$G$23</f>
        <v>2.01614</v>
      </c>
      <c r="W7" s="2">
        <f>SummaryAll!$G$24</f>
        <v>2.0918999999999999</v>
      </c>
      <c r="X7" s="2">
        <f>SummaryAll!$G$25</f>
        <v>1.6491023157894735</v>
      </c>
      <c r="Y7" s="2">
        <f>SummaryAll!$G$26</f>
        <v>2.0481699999999998</v>
      </c>
      <c r="Z7" s="2">
        <f>SummaryAll!$G$27</f>
        <v>0</v>
      </c>
    </row>
    <row r="8" spans="1:26" x14ac:dyDescent="0.25">
      <c r="A8" t="str">
        <f>SummaryAll!$H$2</f>
        <v>Australia</v>
      </c>
      <c r="B8" s="2">
        <f>SummaryAll!$H$3</f>
        <v>0</v>
      </c>
      <c r="C8" s="2">
        <f>SummaryAll!$H$4</f>
        <v>0</v>
      </c>
      <c r="D8" s="2">
        <f>SummaryAll!$H$5</f>
        <v>0</v>
      </c>
      <c r="E8" s="2">
        <f>SummaryAll!$H$6</f>
        <v>0</v>
      </c>
      <c r="F8" s="2">
        <f>SummaryAll!$H$7</f>
        <v>0.26718565794703208</v>
      </c>
      <c r="G8" s="2">
        <f>SummaryAll!$H$8</f>
        <v>0.54728270579686555</v>
      </c>
      <c r="H8" s="2">
        <f>SummaryAll!$H$9</f>
        <v>0.35280993156805257</v>
      </c>
      <c r="I8" s="2">
        <f>SummaryAll!$H$10</f>
        <v>0.14930236234868929</v>
      </c>
      <c r="J8" s="2">
        <f>SummaryAll!$H$11</f>
        <v>0.51768946481321221</v>
      </c>
      <c r="K8" s="2">
        <f>SummaryAll!$H$12</f>
        <v>0.50852296298495725</v>
      </c>
      <c r="L8" s="2">
        <f>SummaryAll!$H$13</f>
        <v>0.80619999999999992</v>
      </c>
      <c r="M8" s="2">
        <f>SummaryAll!$H$14</f>
        <v>0.72971999999999992</v>
      </c>
      <c r="N8" s="2">
        <f>SummaryAll!$H$15</f>
        <v>0.70879999999999999</v>
      </c>
      <c r="O8" s="2">
        <f>SummaryAll!$H$16</f>
        <v>0.85963999999999996</v>
      </c>
      <c r="P8" s="2">
        <f>SummaryAll!$H$17</f>
        <v>0.77599999999999991</v>
      </c>
      <c r="Q8" s="2">
        <f>SummaryAll!$H$18</f>
        <v>0.647096</v>
      </c>
      <c r="R8" s="2">
        <f>SummaryAll!$H$19</f>
        <v>1.4699469999999999</v>
      </c>
      <c r="S8" s="2">
        <f>SummaryAll!$H$20</f>
        <v>0.68355999999999995</v>
      </c>
      <c r="T8" s="2">
        <f>SummaryAll!$H$21</f>
        <v>0.72682099999999994</v>
      </c>
      <c r="U8" s="2">
        <f>SummaryAll!$H$22</f>
        <v>0.80181999999999998</v>
      </c>
      <c r="V8" s="2">
        <f>SummaryAll!$H$23</f>
        <v>0.65942999999999996</v>
      </c>
      <c r="W8" s="2">
        <f>SummaryAll!$H$24</f>
        <v>0.70399999999999996</v>
      </c>
      <c r="X8" s="2">
        <f>SummaryAll!$H$25</f>
        <v>0.62940284210526309</v>
      </c>
      <c r="Y8" s="2">
        <f>SummaryAll!$H$26</f>
        <v>2.1001319999999999</v>
      </c>
      <c r="Z8" s="2">
        <f>SummaryAll!$H$27</f>
        <v>0</v>
      </c>
    </row>
    <row r="9" spans="1:26" x14ac:dyDescent="0.25">
      <c r="A9" t="str">
        <f>SummaryAll!$I$2</f>
        <v>Bangladesh</v>
      </c>
      <c r="B9" s="2">
        <f>SummaryAll!$I$3</f>
        <v>0</v>
      </c>
      <c r="C9" s="2">
        <f>SummaryAll!$I$4</f>
        <v>0</v>
      </c>
      <c r="D9" s="2">
        <f>SummaryAll!$I$5</f>
        <v>0</v>
      </c>
      <c r="E9" s="2">
        <f>SummaryAll!$I$6</f>
        <v>0</v>
      </c>
      <c r="F9" s="2">
        <f>SummaryAll!$I$7</f>
        <v>0</v>
      </c>
      <c r="G9" s="2">
        <f>SummaryAll!$I$8</f>
        <v>0</v>
      </c>
      <c r="H9" s="2">
        <f>SummaryAll!$I$9</f>
        <v>0.11454251682803913</v>
      </c>
      <c r="I9" s="2">
        <f>SummaryAll!$I$10</f>
        <v>0.23875402213717611</v>
      </c>
      <c r="J9" s="2">
        <f>SummaryAll!$I$11</f>
        <v>0.34083477777712357</v>
      </c>
      <c r="K9" s="2">
        <f>SummaryAll!$I$12</f>
        <v>0.30669266791019029</v>
      </c>
      <c r="L9" s="2">
        <f>SummaryAll!$I$13</f>
        <v>0.1152</v>
      </c>
      <c r="M9" s="2">
        <f>SummaryAll!$I$14</f>
        <v>0.13439999999999999</v>
      </c>
      <c r="N9" s="2">
        <f>SummaryAll!$I$15</f>
        <v>0.13439999999999999</v>
      </c>
      <c r="O9" s="2">
        <f>SummaryAll!$I$16</f>
        <v>0.28799999999999998</v>
      </c>
      <c r="P9" s="2">
        <f>SummaryAll!$I$17</f>
        <v>0.34599999999999997</v>
      </c>
      <c r="Q9" s="2">
        <f>SummaryAll!$I$18</f>
        <v>0.21124999999999999</v>
      </c>
      <c r="R9" s="2">
        <f>SummaryAll!$I$19</f>
        <v>0.17279999999999998</v>
      </c>
      <c r="S9" s="2">
        <f>SummaryAll!$I$20</f>
        <v>2.2704999999999997</v>
      </c>
      <c r="T9" s="2">
        <f>SummaryAll!$I$21</f>
        <v>3.9829999999999997</v>
      </c>
      <c r="U9" s="2">
        <f>SummaryAll!$I$22</f>
        <v>3.0271999999999997</v>
      </c>
      <c r="V9" s="2">
        <f>SummaryAll!$I$23</f>
        <v>5.5017999999999994</v>
      </c>
      <c r="W9" s="2">
        <f>SummaryAll!$I$24</f>
        <v>6.7736000000000001</v>
      </c>
      <c r="X9" s="2">
        <f>SummaryAll!$I$25</f>
        <v>4.9271325765692504</v>
      </c>
      <c r="Y9" s="2">
        <f>SummaryAll!$I$26</f>
        <v>9.3033599999999996</v>
      </c>
      <c r="Z9" s="2">
        <f>SummaryAll!$I$27</f>
        <v>0</v>
      </c>
    </row>
    <row r="10" spans="1:26" x14ac:dyDescent="0.25">
      <c r="A10" t="str">
        <f>SummaryAll!$J$2</f>
        <v>Belarus</v>
      </c>
      <c r="B10" s="2">
        <f>SummaryAll!$J$3</f>
        <v>0</v>
      </c>
      <c r="C10" s="2">
        <f>SummaryAll!$J$4</f>
        <v>0</v>
      </c>
      <c r="D10" s="2">
        <f>SummaryAll!$J$5</f>
        <v>0</v>
      </c>
      <c r="E10" s="2">
        <f>SummaryAll!$J$6</f>
        <v>0</v>
      </c>
      <c r="F10" s="2">
        <f>SummaryAll!$J$7</f>
        <v>0</v>
      </c>
      <c r="G10" s="2">
        <f>SummaryAll!$J$8</f>
        <v>3.6577143706530286</v>
      </c>
      <c r="H10" s="2">
        <f>SummaryAll!$J$9</f>
        <v>0.95964892371251753</v>
      </c>
      <c r="I10" s="2">
        <f>SummaryAll!$J$10</f>
        <v>1.1500363859334437</v>
      </c>
      <c r="J10" s="2">
        <f>SummaryAll!$J$11</f>
        <v>0</v>
      </c>
      <c r="K10" s="2">
        <f>SummaryAll!$J$12</f>
        <v>0</v>
      </c>
      <c r="L10" s="2">
        <f>SummaryAll!$J$13</f>
        <v>1.9199999999999998E-2</v>
      </c>
      <c r="M10" s="2">
        <f>SummaryAll!$J$14</f>
        <v>0</v>
      </c>
      <c r="N10" s="2">
        <f>SummaryAll!$J$15</f>
        <v>0.66527999999999998</v>
      </c>
      <c r="O10" s="2">
        <f>SummaryAll!$J$16</f>
        <v>0</v>
      </c>
      <c r="P10" s="2">
        <f>SummaryAll!$J$17</f>
        <v>0.378</v>
      </c>
      <c r="Q10" s="2">
        <f>SummaryAll!$J$18</f>
        <v>2.376E-2</v>
      </c>
      <c r="R10" s="2">
        <f>SummaryAll!$J$19</f>
        <v>0.12575999999999998</v>
      </c>
      <c r="S10" s="2">
        <f>SummaryAll!$J$20</f>
        <v>1.1104000000000001</v>
      </c>
      <c r="T10" s="2">
        <f>SummaryAll!$J$21</f>
        <v>1.5227999999999999</v>
      </c>
      <c r="U10" s="2">
        <f>SummaryAll!$J$22</f>
        <v>0</v>
      </c>
      <c r="V10" s="2">
        <f>SummaryAll!$J$23</f>
        <v>0</v>
      </c>
      <c r="W10" s="2">
        <f>SummaryAll!$J$24</f>
        <v>1.2085999999999999</v>
      </c>
      <c r="X10" s="2">
        <f>SummaryAll!$J$25</f>
        <v>0.50525799999999998</v>
      </c>
      <c r="Y10" s="2">
        <f>SummaryAll!$J$26</f>
        <v>0.78623999999999994</v>
      </c>
      <c r="Z10" s="2">
        <f>SummaryAll!$J$27</f>
        <v>0</v>
      </c>
    </row>
    <row r="11" spans="1:26" x14ac:dyDescent="0.25">
      <c r="A11" t="str">
        <f>SummaryAll!$K$2</f>
        <v>Brazil</v>
      </c>
      <c r="B11" s="2">
        <f>SummaryAll!$K$3</f>
        <v>0</v>
      </c>
      <c r="C11" s="2">
        <f>SummaryAll!$K$4</f>
        <v>0</v>
      </c>
      <c r="D11" s="2">
        <f>SummaryAll!$K$5</f>
        <v>0</v>
      </c>
      <c r="E11" s="2">
        <f>SummaryAll!$K$6</f>
        <v>0</v>
      </c>
      <c r="F11" s="2">
        <f>SummaryAll!$K$7</f>
        <v>0.35456547379091646</v>
      </c>
      <c r="G11" s="2">
        <f>SummaryAll!$K$8</f>
        <v>1.1326733710787207</v>
      </c>
      <c r="H11" s="2">
        <f>SummaryAll!$K$9</f>
        <v>1.7971377379131677</v>
      </c>
      <c r="I11" s="2">
        <f>SummaryAll!$K$10</f>
        <v>1.8051156221206546</v>
      </c>
      <c r="J11" s="2">
        <f>SummaryAll!$K$11</f>
        <v>2.2137633968643349</v>
      </c>
      <c r="K11" s="2">
        <f>SummaryAll!$K$12</f>
        <v>2.6944673177907794</v>
      </c>
      <c r="L11" s="2">
        <f>SummaryAll!$K$13</f>
        <v>2.8462399999999999</v>
      </c>
      <c r="M11" s="2">
        <f>SummaryAll!$K$14</f>
        <v>4.7772800000000002</v>
      </c>
      <c r="N11" s="2">
        <f>SummaryAll!$K$15</f>
        <v>5.3008199999999999</v>
      </c>
      <c r="O11" s="2">
        <f>SummaryAll!$K$16</f>
        <v>5.2401669999999996</v>
      </c>
      <c r="P11" s="2">
        <f>SummaryAll!$K$17</f>
        <v>6.3929999999999998</v>
      </c>
      <c r="Q11" s="2">
        <f>SummaryAll!$K$18</f>
        <v>5.0538699999999999</v>
      </c>
      <c r="R11" s="2">
        <f>SummaryAll!$K$19</f>
        <v>7.0756099999999993</v>
      </c>
      <c r="S11" s="2">
        <f>SummaryAll!$K$20</f>
        <v>8.1655899999999999</v>
      </c>
      <c r="T11" s="2">
        <f>SummaryAll!$K$21</f>
        <v>8.5611099999999993</v>
      </c>
      <c r="U11" s="2">
        <f>SummaryAll!$K$22</f>
        <v>12.62678</v>
      </c>
      <c r="V11" s="2">
        <f>SummaryAll!$K$23</f>
        <v>13.9148</v>
      </c>
      <c r="W11" s="2">
        <f>SummaryAll!$K$24</f>
        <v>9.7832999999999988</v>
      </c>
      <c r="X11" s="2">
        <f>SummaryAll!$K$25</f>
        <v>10.404946578947369</v>
      </c>
      <c r="Y11" s="2">
        <f>SummaryAll!$K$26</f>
        <v>13.752839999999999</v>
      </c>
      <c r="Z11" s="2">
        <f>SummaryAll!$K$27</f>
        <v>0</v>
      </c>
    </row>
    <row r="12" spans="1:26" x14ac:dyDescent="0.25">
      <c r="A12" t="str">
        <f>SummaryAll!$L$2</f>
        <v>Canada</v>
      </c>
      <c r="B12" s="2">
        <f>SummaryAll!$L$3</f>
        <v>0</v>
      </c>
      <c r="C12" s="2">
        <f>SummaryAll!$L$4</f>
        <v>0</v>
      </c>
      <c r="D12" s="2">
        <f>SummaryAll!$L$5</f>
        <v>0</v>
      </c>
      <c r="E12" s="2">
        <f>SummaryAll!$L$6</f>
        <v>0</v>
      </c>
      <c r="F12" s="2">
        <f>SummaryAll!$L$7</f>
        <v>0.79777231602956211</v>
      </c>
      <c r="G12" s="2">
        <f>SummaryAll!$L$8</f>
        <v>0.55920114907202012</v>
      </c>
      <c r="H12" s="2">
        <f>SummaryAll!$L$9</f>
        <v>2.7352890636694727</v>
      </c>
      <c r="I12" s="2">
        <f>SummaryAll!$L$10</f>
        <v>3.6920112065524342</v>
      </c>
      <c r="J12" s="2">
        <f>SummaryAll!$L$11</f>
        <v>3.7030725790868613</v>
      </c>
      <c r="K12" s="2">
        <f>SummaryAll!$L$12</f>
        <v>3.495043758374428</v>
      </c>
      <c r="L12" s="2">
        <f>SummaryAll!$L$13</f>
        <v>4.0434399999999995</v>
      </c>
      <c r="M12" s="2">
        <f>SummaryAll!$L$14</f>
        <v>1.9177199999999999</v>
      </c>
      <c r="N12" s="2">
        <f>SummaryAll!$L$15</f>
        <v>2.6811499999999997</v>
      </c>
      <c r="O12" s="2">
        <f>SummaryAll!$L$16</f>
        <v>1.28834</v>
      </c>
      <c r="P12" s="2">
        <f>SummaryAll!$L$17</f>
        <v>2.2199999999999998</v>
      </c>
      <c r="Q12" s="2">
        <f>SummaryAll!$L$18</f>
        <v>1.3802099999999999</v>
      </c>
      <c r="R12" s="2">
        <f>SummaryAll!$L$19</f>
        <v>2.0197799999999999</v>
      </c>
      <c r="S12" s="2">
        <f>SummaryAll!$L$20</f>
        <v>2.4604599999999999</v>
      </c>
      <c r="T12" s="2">
        <f>SummaryAll!$L$21</f>
        <v>3.4304600000000001</v>
      </c>
      <c r="U12" s="2">
        <f>SummaryAll!$L$22</f>
        <v>3.9686699999999999</v>
      </c>
      <c r="V12" s="2">
        <f>SummaryAll!$L$23</f>
        <v>4.31534</v>
      </c>
      <c r="W12" s="2">
        <f>SummaryAll!$L$24</f>
        <v>4.9657</v>
      </c>
      <c r="X12" s="2">
        <f>SummaryAll!$L$25</f>
        <v>5.3787138421052623</v>
      </c>
      <c r="Y12" s="2">
        <f>SummaryAll!$L$26</f>
        <v>6.2909199999999998</v>
      </c>
      <c r="Z12" s="2">
        <f>SummaryAll!$L$27</f>
        <v>0</v>
      </c>
    </row>
    <row r="13" spans="1:26" x14ac:dyDescent="0.25">
      <c r="A13" t="str">
        <f>SummaryAll!$M$2</f>
        <v>Egypt</v>
      </c>
      <c r="B13" s="2">
        <f>SummaryAll!$M$3</f>
        <v>0</v>
      </c>
      <c r="C13" s="2">
        <f>SummaryAll!$M$4</f>
        <v>0</v>
      </c>
      <c r="D13" s="2">
        <f>SummaryAll!$M$5</f>
        <v>0</v>
      </c>
      <c r="E13" s="2">
        <f>SummaryAll!$M$6</f>
        <v>0</v>
      </c>
      <c r="F13" s="2">
        <f>SummaryAll!$M$7</f>
        <v>0</v>
      </c>
      <c r="G13" s="2">
        <f>SummaryAll!$M$8</f>
        <v>0</v>
      </c>
      <c r="H13" s="2">
        <f>SummaryAll!$M$9</f>
        <v>7.2445657365776919E-2</v>
      </c>
      <c r="I13" s="2">
        <f>SummaryAll!$M$10</f>
        <v>0.12634499530161325</v>
      </c>
      <c r="J13" s="2">
        <f>SummaryAll!$M$11</f>
        <v>8.8044975575998427E-2</v>
      </c>
      <c r="K13" s="2">
        <f>SummaryAll!$M$12</f>
        <v>4.1096840116887724E-2</v>
      </c>
      <c r="L13" s="2">
        <f>SummaryAll!$M$13</f>
        <v>1.9199999999999998E-2</v>
      </c>
      <c r="M13" s="2">
        <f>SummaryAll!$M$14</f>
        <v>0.21439999999999998</v>
      </c>
      <c r="N13" s="2">
        <f>SummaryAll!$M$15</f>
        <v>0.58071499999999998</v>
      </c>
      <c r="O13" s="2">
        <f>SummaryAll!$M$16</f>
        <v>1.19546</v>
      </c>
      <c r="P13" s="2">
        <f>SummaryAll!$M$17</f>
        <v>2.3279999999999998</v>
      </c>
      <c r="Q13" s="2">
        <f>SummaryAll!$M$18</f>
        <v>2.1671</v>
      </c>
      <c r="R13" s="2">
        <f>SummaryAll!$M$19</f>
        <v>2.2043399999999997</v>
      </c>
      <c r="S13" s="2">
        <f>SummaryAll!$M$20</f>
        <v>4.0436199999999998</v>
      </c>
      <c r="T13" s="2">
        <f>SummaryAll!$M$21</f>
        <v>4.2965</v>
      </c>
      <c r="U13" s="2">
        <f>SummaryAll!$M$22</f>
        <v>3.4070499999999999</v>
      </c>
      <c r="V13" s="2">
        <f>SummaryAll!$M$23</f>
        <v>2.9881599999999997</v>
      </c>
      <c r="W13" s="2">
        <f>SummaryAll!$M$24</f>
        <v>3.9777999999999998</v>
      </c>
      <c r="X13" s="2">
        <f>SummaryAll!$M$25</f>
        <v>4.2489763684210526</v>
      </c>
      <c r="Y13" s="2">
        <f>SummaryAll!$M$26</f>
        <v>3.9931299999999998</v>
      </c>
      <c r="Z13" s="2">
        <f>SummaryAll!$M$27</f>
        <v>0</v>
      </c>
    </row>
    <row r="14" spans="1:26" x14ac:dyDescent="0.25">
      <c r="A14" t="str">
        <f>SummaryAll!$N$2</f>
        <v>India</v>
      </c>
      <c r="B14" s="2">
        <f>SummaryAll!$N$3</f>
        <v>0</v>
      </c>
      <c r="C14" s="2">
        <f>SummaryAll!$N$4</f>
        <v>0</v>
      </c>
      <c r="D14" s="2">
        <f>SummaryAll!$N$5</f>
        <v>0</v>
      </c>
      <c r="E14" s="2">
        <f>SummaryAll!$N$6</f>
        <v>0</v>
      </c>
      <c r="F14" s="2">
        <f>SummaryAll!$N$7</f>
        <v>3.8207486399883243E-2</v>
      </c>
      <c r="G14" s="2">
        <f>SummaryAll!$N$8</f>
        <v>2.1714111307518684</v>
      </c>
      <c r="H14" s="2">
        <f>SummaryAll!$N$9</f>
        <v>1.6389122446894562</v>
      </c>
      <c r="I14" s="2">
        <f>SummaryAll!$N$10</f>
        <v>2.1842078486146725</v>
      </c>
      <c r="J14" s="2">
        <f>SummaryAll!$N$11</f>
        <v>2.0437543138186656</v>
      </c>
      <c r="K14" s="2">
        <f>SummaryAll!$N$12</f>
        <v>3.9317566166404929</v>
      </c>
      <c r="L14" s="2">
        <f>SummaryAll!$N$13</f>
        <v>3.74979</v>
      </c>
      <c r="M14" s="2">
        <f>SummaryAll!$N$14</f>
        <v>4.9592799999999997</v>
      </c>
      <c r="N14" s="2">
        <f>SummaryAll!$N$15</f>
        <v>2.7012700000000001</v>
      </c>
      <c r="O14" s="2">
        <f>SummaryAll!$N$16</f>
        <v>6.3584249999999995</v>
      </c>
      <c r="P14" s="2">
        <f>SummaryAll!$N$17</f>
        <v>22.393000000000001</v>
      </c>
      <c r="Q14" s="2">
        <f>SummaryAll!$N$18</f>
        <v>26.647646999999999</v>
      </c>
      <c r="R14" s="2">
        <f>SummaryAll!$N$19</f>
        <v>71.48745199999999</v>
      </c>
      <c r="S14" s="2">
        <f>SummaryAll!$N$20</f>
        <v>86.370309999999989</v>
      </c>
      <c r="T14" s="2">
        <f>SummaryAll!$N$21</f>
        <v>90.868011999999993</v>
      </c>
      <c r="U14" s="2">
        <f>SummaryAll!$N$22</f>
        <v>89.200466999999989</v>
      </c>
      <c r="V14" s="2">
        <f>SummaryAll!$N$23</f>
        <v>86.729299999999995</v>
      </c>
      <c r="W14" s="2">
        <f>SummaryAll!$N$24</f>
        <v>54.322899999999997</v>
      </c>
      <c r="X14" s="2">
        <f>SummaryAll!$N$25</f>
        <v>79.487563894736837</v>
      </c>
      <c r="Y14" s="2">
        <f>SummaryAll!$N$26</f>
        <v>126.02874</v>
      </c>
      <c r="Z14" s="2">
        <f>SummaryAll!$N$27</f>
        <v>0</v>
      </c>
    </row>
    <row r="15" spans="1:26" x14ac:dyDescent="0.25">
      <c r="A15" t="str">
        <f>SummaryAll!$O$2</f>
        <v>Indonesia</v>
      </c>
      <c r="B15" s="2">
        <f>SummaryAll!$O$3</f>
        <v>0</v>
      </c>
      <c r="C15" s="2">
        <f>SummaryAll!$O$4</f>
        <v>0</v>
      </c>
      <c r="D15" s="2">
        <f>SummaryAll!$O$5</f>
        <v>0</v>
      </c>
      <c r="E15" s="2">
        <f>SummaryAll!$O$6</f>
        <v>0</v>
      </c>
      <c r="F15" s="2">
        <f>SummaryAll!$O$7</f>
        <v>8.2528170623747801E-2</v>
      </c>
      <c r="G15" s="2">
        <f>SummaryAll!$O$8</f>
        <v>1.4199762195000525</v>
      </c>
      <c r="H15" s="2">
        <f>SummaryAll!$O$9</f>
        <v>1.5059687239482038</v>
      </c>
      <c r="I15" s="2">
        <f>SummaryAll!$O$10</f>
        <v>2.3627943617856682</v>
      </c>
      <c r="J15" s="2">
        <f>SummaryAll!$O$11</f>
        <v>4.0033503200463914</v>
      </c>
      <c r="K15" s="2">
        <f>SummaryAll!$O$12</f>
        <v>3.8755859482638293</v>
      </c>
      <c r="L15" s="2">
        <f>SummaryAll!$O$13</f>
        <v>4.7787799999999994</v>
      </c>
      <c r="M15" s="2">
        <f>SummaryAll!$O$14</f>
        <v>6.4316399999999998</v>
      </c>
      <c r="N15" s="2">
        <f>SummaryAll!$O$15</f>
        <v>5.3870699999999996</v>
      </c>
      <c r="O15" s="2">
        <f>SummaryAll!$O$16</f>
        <v>6.7982499999999995</v>
      </c>
      <c r="P15" s="2">
        <f>SummaryAll!$O$17</f>
        <v>9.1329999999999991</v>
      </c>
      <c r="Q15" s="2">
        <f>SummaryAll!$O$18</f>
        <v>8.7544339999999998</v>
      </c>
      <c r="R15" s="2">
        <f>SummaryAll!$O$19</f>
        <v>9.5117200000000004</v>
      </c>
      <c r="S15" s="2">
        <f>SummaryAll!$O$20</f>
        <v>11.361709999999999</v>
      </c>
      <c r="T15" s="2">
        <f>SummaryAll!$O$21</f>
        <v>10.502001999999999</v>
      </c>
      <c r="U15" s="2">
        <f>SummaryAll!$O$22</f>
        <v>9.5937000000000001</v>
      </c>
      <c r="V15" s="2">
        <f>SummaryAll!$O$23</f>
        <v>10.97692</v>
      </c>
      <c r="W15" s="2">
        <f>SummaryAll!$O$24</f>
        <v>12.479479999999999</v>
      </c>
      <c r="X15" s="2">
        <f>SummaryAll!$O$25</f>
        <v>12.175581999999999</v>
      </c>
      <c r="Y15" s="2">
        <f>SummaryAll!$O$26</f>
        <v>13.941939999999999</v>
      </c>
      <c r="Z15" s="2">
        <f>SummaryAll!$O$27</f>
        <v>0</v>
      </c>
    </row>
    <row r="16" spans="1:26" x14ac:dyDescent="0.25">
      <c r="A16" t="str">
        <f>SummaryAll!$P$2</f>
        <v>Iran</v>
      </c>
      <c r="B16" s="2">
        <f>SummaryAll!$P$3</f>
        <v>0</v>
      </c>
      <c r="C16" s="2">
        <f>SummaryAll!$P$4</f>
        <v>0</v>
      </c>
      <c r="D16" s="2">
        <f>SummaryAll!$P$5</f>
        <v>0</v>
      </c>
      <c r="E16" s="2">
        <f>SummaryAll!$P$6</f>
        <v>0</v>
      </c>
      <c r="F16" s="2">
        <f>SummaryAll!$P$7</f>
        <v>0</v>
      </c>
      <c r="G16" s="2">
        <f>SummaryAll!$P$8</f>
        <v>1.9253007213691383E-2</v>
      </c>
      <c r="H16" s="2">
        <f>SummaryAll!$P$9</f>
        <v>0</v>
      </c>
      <c r="I16" s="2">
        <f>SummaryAll!$P$10</f>
        <v>0.60906188721070287</v>
      </c>
      <c r="J16" s="2">
        <f>SummaryAll!$P$11</f>
        <v>3.2729958833673412E-2</v>
      </c>
      <c r="K16" s="2">
        <f>SummaryAll!$P$12</f>
        <v>0</v>
      </c>
      <c r="L16" s="2">
        <f>SummaryAll!$P$13</f>
        <v>0.22175999999999998</v>
      </c>
      <c r="M16" s="2">
        <f>SummaryAll!$P$14</f>
        <v>1.0329599999999999</v>
      </c>
      <c r="N16" s="2">
        <f>SummaryAll!$P$15</f>
        <v>1.4402199999999998</v>
      </c>
      <c r="O16" s="2">
        <f>SummaryAll!$P$16</f>
        <v>1.6346399999999999</v>
      </c>
      <c r="P16" s="2">
        <f>SummaryAll!$P$17</f>
        <v>0.69599999999999995</v>
      </c>
      <c r="Q16" s="2">
        <f>SummaryAll!$P$18</f>
        <v>0</v>
      </c>
      <c r="R16" s="2">
        <f>SummaryAll!$P$19</f>
        <v>0</v>
      </c>
      <c r="S16" s="2">
        <f>SummaryAll!$P$20</f>
        <v>0</v>
      </c>
      <c r="T16" s="2">
        <f>SummaryAll!$P$21</f>
        <v>0</v>
      </c>
      <c r="U16" s="2">
        <f>SummaryAll!$P$22</f>
        <v>0</v>
      </c>
      <c r="V16" s="2">
        <f>SummaryAll!$P$23</f>
        <v>0</v>
      </c>
      <c r="W16" s="2">
        <f>SummaryAll!$P$24</f>
        <v>0</v>
      </c>
      <c r="X16" s="2">
        <f>SummaryAll!$P$25</f>
        <v>0</v>
      </c>
      <c r="Y16" s="2">
        <f>SummaryAll!$P$26</f>
        <v>0</v>
      </c>
      <c r="Z16" s="2">
        <f>SummaryAll!$P$27</f>
        <v>0</v>
      </c>
    </row>
    <row r="17" spans="1:26" x14ac:dyDescent="0.25">
      <c r="A17" t="str">
        <f>SummaryAll!$Q$2</f>
        <v>Iraq</v>
      </c>
      <c r="B17" s="2">
        <f>SummaryAll!$Q$3</f>
        <v>0</v>
      </c>
      <c r="C17" s="2">
        <f>SummaryAll!$Q$4</f>
        <v>0</v>
      </c>
      <c r="D17" s="2">
        <f>SummaryAll!$Q$5</f>
        <v>0</v>
      </c>
      <c r="E17" s="2">
        <f>SummaryAll!$Q$6</f>
        <v>0</v>
      </c>
      <c r="F17" s="2">
        <f>SummaryAll!$Q$7</f>
        <v>2.6898070425517804</v>
      </c>
      <c r="G17" s="2">
        <f>SummaryAll!$Q$8</f>
        <v>4.8980232261546668</v>
      </c>
      <c r="H17" s="2">
        <f>SummaryAll!$Q$9</f>
        <v>0</v>
      </c>
      <c r="I17" s="2">
        <f>SummaryAll!$Q$10</f>
        <v>0</v>
      </c>
      <c r="J17" s="2">
        <f>SummaryAll!$Q$11</f>
        <v>0</v>
      </c>
      <c r="K17" s="2">
        <f>SummaryAll!$Q$12</f>
        <v>0</v>
      </c>
      <c r="L17" s="2">
        <f>SummaryAll!$Q$13</f>
        <v>0</v>
      </c>
      <c r="M17" s="2">
        <f>SummaryAll!$Q$14</f>
        <v>0</v>
      </c>
      <c r="N17" s="2">
        <f>SummaryAll!$Q$15</f>
        <v>0</v>
      </c>
      <c r="O17" s="2">
        <f>SummaryAll!$Q$16</f>
        <v>0</v>
      </c>
      <c r="P17" s="2">
        <f>SummaryAll!$Q$17</f>
        <v>0</v>
      </c>
      <c r="Q17" s="2">
        <f>SummaryAll!$Q$18</f>
        <v>1.6399999999999998E-2</v>
      </c>
      <c r="R17" s="2">
        <f>SummaryAll!$Q$19</f>
        <v>0</v>
      </c>
      <c r="S17" s="2">
        <f>SummaryAll!$Q$20</f>
        <v>0</v>
      </c>
      <c r="T17" s="2">
        <f>SummaryAll!$Q$21</f>
        <v>0</v>
      </c>
      <c r="U17" s="2">
        <f>SummaryAll!$Q$22</f>
        <v>0</v>
      </c>
      <c r="V17" s="2">
        <f>SummaryAll!$Q$23</f>
        <v>0</v>
      </c>
      <c r="W17" s="2">
        <f>SummaryAll!$Q$24</f>
        <v>0</v>
      </c>
      <c r="X17" s="2">
        <f>SummaryAll!$Q$25</f>
        <v>4.5281052631578944E-2</v>
      </c>
      <c r="Y17" s="2">
        <f>SummaryAll!$Q$26</f>
        <v>0</v>
      </c>
      <c r="Z17" s="2">
        <f>SummaryAll!$Q$27</f>
        <v>0</v>
      </c>
    </row>
    <row r="18" spans="1:26" x14ac:dyDescent="0.25">
      <c r="A18" t="str">
        <f>SummaryAll!$R$2</f>
        <v>Israel</v>
      </c>
      <c r="B18" s="2">
        <f>SummaryAll!$R$3</f>
        <v>0</v>
      </c>
      <c r="C18" s="2">
        <f>SummaryAll!$R$4</f>
        <v>0</v>
      </c>
      <c r="D18" s="2">
        <f>SummaryAll!$R$5</f>
        <v>0</v>
      </c>
      <c r="E18" s="2">
        <f>SummaryAll!$R$6</f>
        <v>0</v>
      </c>
      <c r="F18" s="2">
        <f>SummaryAll!$R$7</f>
        <v>0</v>
      </c>
      <c r="G18" s="2">
        <f>SummaryAll!$R$8</f>
        <v>0</v>
      </c>
      <c r="H18" s="2">
        <f>SummaryAll!$R$9</f>
        <v>0</v>
      </c>
      <c r="I18" s="2">
        <f>SummaryAll!$R$10</f>
        <v>0</v>
      </c>
      <c r="J18" s="2">
        <f>SummaryAll!$R$11</f>
        <v>0</v>
      </c>
      <c r="K18" s="2">
        <f>SummaryAll!$R$12</f>
        <v>3.4762801062628669E-2</v>
      </c>
      <c r="L18" s="2">
        <f>SummaryAll!$R$13</f>
        <v>0.16127999999999998</v>
      </c>
      <c r="M18" s="2">
        <f>SummaryAll!$R$14</f>
        <v>4.0319999999999995E-2</v>
      </c>
      <c r="N18" s="2">
        <f>SummaryAll!$R$15</f>
        <v>0.14096</v>
      </c>
      <c r="O18" s="2">
        <f>SummaryAll!$R$16</f>
        <v>0.44480799999999998</v>
      </c>
      <c r="P18" s="2">
        <f>SummaryAll!$R$17</f>
        <v>0.47699999999999998</v>
      </c>
      <c r="Q18" s="2">
        <f>SummaryAll!$R$18</f>
        <v>0.42335999999999996</v>
      </c>
      <c r="R18" s="2">
        <f>SummaryAll!$R$19</f>
        <v>0.90390999999999999</v>
      </c>
      <c r="S18" s="2">
        <f>SummaryAll!$R$20</f>
        <v>1.2806499999999998</v>
      </c>
      <c r="T18" s="2">
        <f>SummaryAll!$R$21</f>
        <v>1.3435899999999998</v>
      </c>
      <c r="U18" s="2">
        <f>SummaryAll!$R$22</f>
        <v>1.7471599999999998</v>
      </c>
      <c r="V18" s="2">
        <f>SummaryAll!$R$23</f>
        <v>2.2906399999999998</v>
      </c>
      <c r="W18" s="2">
        <f>SummaryAll!$R$24</f>
        <v>1.9076</v>
      </c>
      <c r="X18" s="2">
        <f>SummaryAll!$R$25</f>
        <v>2.1625536315789473</v>
      </c>
      <c r="Y18" s="2">
        <f>SummaryAll!$R$26</f>
        <v>1.7926599999999999</v>
      </c>
      <c r="Z18" s="2">
        <f>SummaryAll!$R$27</f>
        <v>0</v>
      </c>
    </row>
    <row r="19" spans="1:26" x14ac:dyDescent="0.25">
      <c r="A19" t="str">
        <f>SummaryAll!$S$2</f>
        <v>Japan</v>
      </c>
      <c r="B19" s="2">
        <f>SummaryAll!$S$3</f>
        <v>0</v>
      </c>
      <c r="C19" s="2">
        <f>SummaryAll!$S$4</f>
        <v>0</v>
      </c>
      <c r="D19" s="2">
        <f>SummaryAll!$S$5</f>
        <v>0</v>
      </c>
      <c r="E19" s="2">
        <f>SummaryAll!$S$6</f>
        <v>0</v>
      </c>
      <c r="F19" s="2">
        <f>SummaryAll!$S$7</f>
        <v>8.8534387485809454</v>
      </c>
      <c r="G19" s="2">
        <f>SummaryAll!$S$8</f>
        <v>9.3052685713719612</v>
      </c>
      <c r="H19" s="2">
        <f>SummaryAll!$S$9</f>
        <v>15.178933973277054</v>
      </c>
      <c r="I19" s="2">
        <f>SummaryAll!$S$10</f>
        <v>12.920349015527457</v>
      </c>
      <c r="J19" s="2">
        <f>SummaryAll!$S$11</f>
        <v>14.3564590990201</v>
      </c>
      <c r="K19" s="2">
        <f>SummaryAll!$S$12</f>
        <v>13.108629127402413</v>
      </c>
      <c r="L19" s="2">
        <f>SummaryAll!$S$13</f>
        <v>11.562669999999999</v>
      </c>
      <c r="M19" s="2">
        <f>SummaryAll!$S$14</f>
        <v>12.21269</v>
      </c>
      <c r="N19" s="2">
        <f>SummaryAll!$S$15</f>
        <v>12.65963</v>
      </c>
      <c r="O19" s="2">
        <f>SummaryAll!$S$16</f>
        <v>8.7071469999999991</v>
      </c>
      <c r="P19" s="2">
        <f>SummaryAll!$S$17</f>
        <v>10.01</v>
      </c>
      <c r="Q19" s="2">
        <f>SummaryAll!$S$18</f>
        <v>10.04312</v>
      </c>
      <c r="R19" s="2">
        <f>SummaryAll!$S$19</f>
        <v>9.7122049999999991</v>
      </c>
      <c r="S19" s="2">
        <f>SummaryAll!$S$20</f>
        <v>9.8060200000000002</v>
      </c>
      <c r="T19" s="2">
        <f>SummaryAll!$S$21</f>
        <v>11.247024999999999</v>
      </c>
      <c r="U19" s="2">
        <f>SummaryAll!$S$22</f>
        <v>10.526845</v>
      </c>
      <c r="V19" s="2">
        <f>SummaryAll!$S$23</f>
        <v>10.678929999999999</v>
      </c>
      <c r="W19" s="2">
        <f>SummaryAll!$S$24</f>
        <v>11.5542</v>
      </c>
      <c r="X19" s="2">
        <f>SummaryAll!$S$25</f>
        <v>10.492715157894736</v>
      </c>
      <c r="Y19" s="2">
        <f>SummaryAll!$S$26</f>
        <v>10.9923</v>
      </c>
      <c r="Z19" s="2">
        <f>SummaryAll!$S$27</f>
        <v>0</v>
      </c>
    </row>
    <row r="20" spans="1:26" x14ac:dyDescent="0.25">
      <c r="A20" t="str">
        <f>SummaryAll!$T$2</f>
        <v>Korea, South</v>
      </c>
      <c r="B20" s="2">
        <f>SummaryAll!$T$3</f>
        <v>0</v>
      </c>
      <c r="C20" s="2">
        <f>SummaryAll!$T$4</f>
        <v>0</v>
      </c>
      <c r="D20" s="2">
        <f>SummaryAll!$T$5</f>
        <v>0</v>
      </c>
      <c r="E20" s="2">
        <f>SummaryAll!$T$6</f>
        <v>0</v>
      </c>
      <c r="F20" s="2">
        <f>SummaryAll!$T$7</f>
        <v>14.129554439810438</v>
      </c>
      <c r="G20" s="2">
        <f>SummaryAll!$T$8</f>
        <v>18.216627969882726</v>
      </c>
      <c r="H20" s="2">
        <f>SummaryAll!$T$9</f>
        <v>20.429848896290778</v>
      </c>
      <c r="I20" s="2">
        <f>SummaryAll!$T$10</f>
        <v>23.29218727933862</v>
      </c>
      <c r="J20" s="2">
        <f>SummaryAll!$T$11</f>
        <v>25.9052635749735</v>
      </c>
      <c r="K20" s="2">
        <f>SummaryAll!$T$12</f>
        <v>25.420385535359934</v>
      </c>
      <c r="L20" s="2">
        <f>SummaryAll!$T$13</f>
        <v>32.323059999999998</v>
      </c>
      <c r="M20" s="2">
        <f>SummaryAll!$T$14</f>
        <v>37.454659999999997</v>
      </c>
      <c r="N20" s="2">
        <f>SummaryAll!$T$15</f>
        <v>28.805419999999998</v>
      </c>
      <c r="O20" s="2">
        <f>SummaryAll!$T$16</f>
        <v>27.801387999999999</v>
      </c>
      <c r="P20" s="2">
        <f>SummaryAll!$T$17</f>
        <v>33.479999999999997</v>
      </c>
      <c r="Q20" s="2">
        <f>SummaryAll!$T$18</f>
        <v>32.166460000000001</v>
      </c>
      <c r="R20" s="2">
        <f>SummaryAll!$T$19</f>
        <v>37.9392</v>
      </c>
      <c r="S20" s="2">
        <f>SummaryAll!$T$20</f>
        <v>33.943770000000001</v>
      </c>
      <c r="T20" s="2">
        <f>SummaryAll!$T$21</f>
        <v>30.66452</v>
      </c>
      <c r="U20" s="2">
        <f>SummaryAll!$T$22</f>
        <v>28.628829999999997</v>
      </c>
      <c r="V20" s="2">
        <f>SummaryAll!$T$23</f>
        <v>37.757019999999997</v>
      </c>
      <c r="W20" s="2">
        <f>SummaryAll!$T$24</f>
        <v>43.255800000000001</v>
      </c>
      <c r="X20" s="2">
        <f>SummaryAll!$T$25</f>
        <v>29.602112601374351</v>
      </c>
      <c r="Y20" s="2">
        <f>SummaryAll!$T$26</f>
        <v>46.002592999999997</v>
      </c>
      <c r="Z20" s="2">
        <f>SummaryAll!$T$27</f>
        <v>0</v>
      </c>
    </row>
    <row r="21" spans="1:26" x14ac:dyDescent="0.25">
      <c r="A21" t="str">
        <f>SummaryAll!$U$2</f>
        <v>Laos</v>
      </c>
      <c r="B21" s="2">
        <f>SummaryAll!$U$3</f>
        <v>0</v>
      </c>
      <c r="C21" s="2">
        <f>SummaryAll!$U$4</f>
        <v>0</v>
      </c>
      <c r="D21" s="2">
        <f>SummaryAll!$U$5</f>
        <v>0</v>
      </c>
      <c r="E21" s="2">
        <f>SummaryAll!$U$6</f>
        <v>0</v>
      </c>
      <c r="F21" s="2">
        <f>SummaryAll!$U$7</f>
        <v>0</v>
      </c>
      <c r="G21" s="2">
        <f>SummaryAll!$U$8</f>
        <v>0</v>
      </c>
      <c r="H21" s="2">
        <f>SummaryAll!$U$9</f>
        <v>0.16152034431030238</v>
      </c>
      <c r="I21" s="2">
        <f>SummaryAll!$U$10</f>
        <v>0</v>
      </c>
      <c r="J21" s="2">
        <f>SummaryAll!$U$11</f>
        <v>0</v>
      </c>
      <c r="K21" s="2">
        <f>SummaryAll!$U$12</f>
        <v>0</v>
      </c>
      <c r="L21" s="2">
        <f>SummaryAll!$U$13</f>
        <v>0</v>
      </c>
      <c r="M21" s="2">
        <f>SummaryAll!$U$14</f>
        <v>0</v>
      </c>
      <c r="N21" s="2">
        <f>SummaryAll!$U$15</f>
        <v>0</v>
      </c>
      <c r="O21" s="2">
        <f>SummaryAll!$U$16</f>
        <v>0</v>
      </c>
      <c r="P21" s="2">
        <f>SummaryAll!$U$17</f>
        <v>0</v>
      </c>
      <c r="Q21" s="2">
        <f>SummaryAll!$U$18</f>
        <v>3.6999999999999998E-2</v>
      </c>
      <c r="R21" s="2">
        <f>SummaryAll!$U$19</f>
        <v>1.0914999999999999</v>
      </c>
      <c r="S21" s="2">
        <f>SummaryAll!$U$20</f>
        <v>2E-3</v>
      </c>
      <c r="T21" s="2">
        <f>SummaryAll!$U$21</f>
        <v>0.65466000000000002</v>
      </c>
      <c r="U21" s="2">
        <f>SummaryAll!$U$22</f>
        <v>1.8149999999999999</v>
      </c>
      <c r="V21" s="2">
        <f>SummaryAll!$U$23</f>
        <v>2.4750000000000001</v>
      </c>
      <c r="W21" s="2">
        <f>SummaryAll!$U$24</f>
        <v>0.155</v>
      </c>
      <c r="X21" s="2">
        <f>SummaryAll!$U$25</f>
        <v>1.5329999999999999E-3</v>
      </c>
      <c r="Y21" s="2">
        <f>SummaryAll!$U$26</f>
        <v>0</v>
      </c>
      <c r="Z21" s="2">
        <f>SummaryAll!$U$27</f>
        <v>0</v>
      </c>
    </row>
    <row r="22" spans="1:26" x14ac:dyDescent="0.25">
      <c r="A22" t="str">
        <f>SummaryAll!$V$2</f>
        <v>Malaysia</v>
      </c>
      <c r="B22" s="2">
        <f>SummaryAll!$V$3</f>
        <v>0</v>
      </c>
      <c r="C22" s="2">
        <f>SummaryAll!$V$4</f>
        <v>0</v>
      </c>
      <c r="D22" s="2">
        <f>SummaryAll!$V$5</f>
        <v>0</v>
      </c>
      <c r="E22" s="2">
        <f>SummaryAll!$V$6</f>
        <v>0</v>
      </c>
      <c r="F22" s="2">
        <f>SummaryAll!$V$7</f>
        <v>6.2607125184442696</v>
      </c>
      <c r="G22" s="2">
        <f>SummaryAll!$V$8</f>
        <v>13.733473027481651</v>
      </c>
      <c r="H22" s="2">
        <f>SummaryAll!$V$9</f>
        <v>21.749474966821442</v>
      </c>
      <c r="I22" s="2">
        <f>SummaryAll!$V$10</f>
        <v>11.517657239620899</v>
      </c>
      <c r="J22" s="2">
        <f>SummaryAll!$V$11</f>
        <v>5.8998266735463911</v>
      </c>
      <c r="K22" s="2">
        <f>SummaryAll!$V$12</f>
        <v>6.6918012546080616</v>
      </c>
      <c r="L22" s="2">
        <f>SummaryAll!$V$13</f>
        <v>10.109409999999999</v>
      </c>
      <c r="M22" s="2">
        <f>SummaryAll!$V$14</f>
        <v>34.640217999999997</v>
      </c>
      <c r="N22" s="2">
        <f>SummaryAll!$V$15</f>
        <v>20.849035000000001</v>
      </c>
      <c r="O22" s="2">
        <f>SummaryAll!$V$16</f>
        <v>29.679879999999997</v>
      </c>
      <c r="P22" s="2">
        <f>SummaryAll!$V$17</f>
        <v>53.652000000000001</v>
      </c>
      <c r="Q22" s="2">
        <f>SummaryAll!$V$18</f>
        <v>49.108111999999998</v>
      </c>
      <c r="R22" s="2">
        <f>SummaryAll!$V$19</f>
        <v>158.57451699999999</v>
      </c>
      <c r="S22" s="2">
        <f>SummaryAll!$V$20</f>
        <v>198.653898</v>
      </c>
      <c r="T22" s="2">
        <f>SummaryAll!$V$21</f>
        <v>167.00669399999998</v>
      </c>
      <c r="U22" s="2">
        <f>SummaryAll!$V$22</f>
        <v>137.43700799999999</v>
      </c>
      <c r="V22" s="2">
        <f>SummaryAll!$V$23</f>
        <v>95.282150000000001</v>
      </c>
      <c r="W22" s="2">
        <f>SummaryAll!$V$24</f>
        <v>67.818899999999999</v>
      </c>
      <c r="X22" s="2">
        <f>SummaryAll!$V$25</f>
        <v>42.136151473684215</v>
      </c>
      <c r="Y22" s="2">
        <f>SummaryAll!$V$26</f>
        <v>31.89781</v>
      </c>
      <c r="Z22" s="2">
        <f>SummaryAll!$V$27</f>
        <v>0</v>
      </c>
    </row>
    <row r="23" spans="1:26" x14ac:dyDescent="0.25">
      <c r="A23" t="str">
        <f>SummaryAll!$W$2</f>
        <v>Mexico</v>
      </c>
      <c r="B23" s="2">
        <f>SummaryAll!$W$3</f>
        <v>0</v>
      </c>
      <c r="C23" s="2">
        <f>SummaryAll!$W$4</f>
        <v>0</v>
      </c>
      <c r="D23" s="2">
        <f>SummaryAll!$W$5</f>
        <v>0</v>
      </c>
      <c r="E23" s="2">
        <f>SummaryAll!$W$6</f>
        <v>0</v>
      </c>
      <c r="F23" s="2">
        <f>SummaryAll!$W$7</f>
        <v>0</v>
      </c>
      <c r="G23" s="2">
        <f>SummaryAll!$W$8</f>
        <v>4.3532573699935614E-2</v>
      </c>
      <c r="H23" s="2">
        <f>SummaryAll!$W$9</f>
        <v>0.23466650454466906</v>
      </c>
      <c r="I23" s="2">
        <f>SummaryAll!$W$10</f>
        <v>0.41909116342318015</v>
      </c>
      <c r="J23" s="2">
        <f>SummaryAll!$W$11</f>
        <v>0.34005589860529128</v>
      </c>
      <c r="K23" s="2">
        <f>SummaryAll!$W$12</f>
        <v>0.56891661447108466</v>
      </c>
      <c r="L23" s="2">
        <f>SummaryAll!$W$13</f>
        <v>0.72731999999999997</v>
      </c>
      <c r="M23" s="2">
        <f>SummaryAll!$W$14</f>
        <v>0.66757</v>
      </c>
      <c r="N23" s="2">
        <f>SummaryAll!$W$15</f>
        <v>0.80871999999999999</v>
      </c>
      <c r="O23" s="2">
        <f>SummaryAll!$W$16</f>
        <v>0.56603999999999999</v>
      </c>
      <c r="P23" s="2">
        <f>SummaryAll!$W$17</f>
        <v>1.2969999999999999</v>
      </c>
      <c r="Q23" s="2">
        <f>SummaryAll!$W$18</f>
        <v>0.73668</v>
      </c>
      <c r="R23" s="2">
        <f>SummaryAll!$W$19</f>
        <v>1.8537239999999999</v>
      </c>
      <c r="S23" s="2">
        <f>SummaryAll!$W$20</f>
        <v>1.4085099999999999</v>
      </c>
      <c r="T23" s="2">
        <f>SummaryAll!$W$21</f>
        <v>0.92043999999999992</v>
      </c>
      <c r="U23" s="2">
        <f>SummaryAll!$W$22</f>
        <v>1.7737399999999999</v>
      </c>
      <c r="V23" s="2">
        <f>SummaryAll!$W$23</f>
        <v>1.48031</v>
      </c>
      <c r="W23" s="2">
        <f>SummaryAll!$W$24</f>
        <v>1.8441999999999998</v>
      </c>
      <c r="X23" s="2">
        <f>SummaryAll!$W$25</f>
        <v>2.8152101052631577</v>
      </c>
      <c r="Y23" s="2">
        <f>SummaryAll!$W$26</f>
        <v>3.9448399999999997</v>
      </c>
      <c r="Z23" s="2">
        <f>SummaryAll!$W$27</f>
        <v>0</v>
      </c>
    </row>
    <row r="24" spans="1:26" x14ac:dyDescent="0.25">
      <c r="A24" t="str">
        <f>SummaryAll!$X$2</f>
        <v>Pakistan</v>
      </c>
      <c r="B24" s="2">
        <f>SummaryAll!$X$3</f>
        <v>0</v>
      </c>
      <c r="C24" s="2">
        <f>SummaryAll!$X$4</f>
        <v>0</v>
      </c>
      <c r="D24" s="2">
        <f>SummaryAll!$X$5</f>
        <v>0</v>
      </c>
      <c r="E24" s="2">
        <f>SummaryAll!$X$6</f>
        <v>0</v>
      </c>
      <c r="F24" s="2">
        <f>SummaryAll!$X$7</f>
        <v>0</v>
      </c>
      <c r="G24" s="2">
        <f>SummaryAll!$X$8</f>
        <v>1.9535037172875813E-2</v>
      </c>
      <c r="H24" s="2">
        <f>SummaryAll!$X$9</f>
        <v>0.24665930537881789</v>
      </c>
      <c r="I24" s="2">
        <f>SummaryAll!$X$10</f>
        <v>0.84180256446463586</v>
      </c>
      <c r="J24" s="2">
        <f>SummaryAll!$X$11</f>
        <v>0.63876352818546234</v>
      </c>
      <c r="K24" s="2">
        <f>SummaryAll!$X$12</f>
        <v>0.59164796772877493</v>
      </c>
      <c r="L24" s="2">
        <f>SummaryAll!$X$13</f>
        <v>0.36463999999999996</v>
      </c>
      <c r="M24" s="2">
        <f>SummaryAll!$X$14</f>
        <v>1.9814499999999999</v>
      </c>
      <c r="N24" s="2">
        <f>SummaryAll!$X$15</f>
        <v>1.1055999999999999</v>
      </c>
      <c r="O24" s="2">
        <f>SummaryAll!$X$16</f>
        <v>1.6010799999999998</v>
      </c>
      <c r="P24" s="2">
        <f>SummaryAll!$X$17</f>
        <v>2.2170000000000001</v>
      </c>
      <c r="Q24" s="2">
        <f>SummaryAll!$X$18</f>
        <v>0.99379999999999991</v>
      </c>
      <c r="R24" s="2">
        <f>SummaryAll!$X$19</f>
        <v>3.5009999999999999</v>
      </c>
      <c r="S24" s="2">
        <f>SummaryAll!$X$20</f>
        <v>5.9404399999999997</v>
      </c>
      <c r="T24" s="2">
        <f>SummaryAll!$X$21</f>
        <v>7.3198999999999996</v>
      </c>
      <c r="U24" s="2">
        <f>SummaryAll!$X$22</f>
        <v>5.0726709999999997</v>
      </c>
      <c r="V24" s="2">
        <f>SummaryAll!$X$23</f>
        <v>4.8798199999999996</v>
      </c>
      <c r="W24" s="2">
        <f>SummaryAll!$X$24</f>
        <v>4.3353000000000002</v>
      </c>
      <c r="X24" s="2">
        <f>SummaryAll!$X$25</f>
        <v>4.1744126842105258</v>
      </c>
      <c r="Y24" s="2">
        <f>SummaryAll!$X$26</f>
        <v>6.6554399999999996</v>
      </c>
      <c r="Z24" s="2">
        <f>SummaryAll!$X$27</f>
        <v>0</v>
      </c>
    </row>
    <row r="25" spans="1:26" x14ac:dyDescent="0.25">
      <c r="A25" t="str">
        <f>SummaryAll!$Y$2</f>
        <v>Peru</v>
      </c>
      <c r="B25" s="2">
        <f>SummaryAll!$Y$3</f>
        <v>0</v>
      </c>
      <c r="C25" s="2">
        <f>SummaryAll!$Y$4</f>
        <v>0</v>
      </c>
      <c r="D25" s="2">
        <f>SummaryAll!$Y$5</f>
        <v>0</v>
      </c>
      <c r="E25" s="2">
        <f>SummaryAll!$Y$6</f>
        <v>0</v>
      </c>
      <c r="F25" s="2">
        <f>SummaryAll!$Y$7</f>
        <v>0</v>
      </c>
      <c r="G25" s="2">
        <f>SummaryAll!$Y$8</f>
        <v>1.9706397148076475E-2</v>
      </c>
      <c r="H25" s="2">
        <f>SummaryAll!$Y$9</f>
        <v>0.23120926976219408</v>
      </c>
      <c r="I25" s="2">
        <f>SummaryAll!$Y$10</f>
        <v>0.2044417819630055</v>
      </c>
      <c r="J25" s="2">
        <f>SummaryAll!$Y$11</f>
        <v>4.8942013314985919E-2</v>
      </c>
      <c r="K25" s="2">
        <f>SummaryAll!$Y$12</f>
        <v>0.6587275999065817</v>
      </c>
      <c r="L25" s="2">
        <f>SummaryAll!$Y$13</f>
        <v>0.46111999999999997</v>
      </c>
      <c r="M25" s="2">
        <f>SummaryAll!$Y$14</f>
        <v>0.70263999999999993</v>
      </c>
      <c r="N25" s="2">
        <f>SummaryAll!$Y$15</f>
        <v>0.3574</v>
      </c>
      <c r="O25" s="2">
        <f>SummaryAll!$Y$16</f>
        <v>0.61990000000000001</v>
      </c>
      <c r="P25" s="2">
        <f>SummaryAll!$Y$17</f>
        <v>1.43</v>
      </c>
      <c r="Q25" s="2">
        <f>SummaryAll!$Y$18</f>
        <v>1.3618999999999999</v>
      </c>
      <c r="R25" s="2">
        <f>SummaryAll!$Y$19</f>
        <v>2.16696</v>
      </c>
      <c r="S25" s="2">
        <f>SummaryAll!$Y$20</f>
        <v>2.0152799999999997</v>
      </c>
      <c r="T25" s="2">
        <f>SummaryAll!$Y$21</f>
        <v>2.877885</v>
      </c>
      <c r="U25" s="2">
        <f>SummaryAll!$Y$22</f>
        <v>2.3428</v>
      </c>
      <c r="V25" s="2">
        <f>SummaryAll!$Y$23</f>
        <v>2.6479999999999997</v>
      </c>
      <c r="W25" s="2">
        <f>SummaryAll!$Y$24</f>
        <v>1.5896999999999999</v>
      </c>
      <c r="X25" s="2">
        <f>SummaryAll!$Y$25</f>
        <v>1.8174314736842105</v>
      </c>
      <c r="Y25" s="2">
        <f>SummaryAll!$Y$26</f>
        <v>1.84368</v>
      </c>
      <c r="Z25" s="2">
        <f>SummaryAll!$Y$27</f>
        <v>0</v>
      </c>
    </row>
    <row r="26" spans="1:26" x14ac:dyDescent="0.25">
      <c r="A26" t="str">
        <f>SummaryAll!$Z$2</f>
        <v>Russian Federation</v>
      </c>
      <c r="B26" s="2">
        <f>SummaryAll!$Z$3</f>
        <v>0</v>
      </c>
      <c r="C26" s="2">
        <f>SummaryAll!$Z$4</f>
        <v>0</v>
      </c>
      <c r="D26" s="2">
        <f>SummaryAll!$Z$5</f>
        <v>0</v>
      </c>
      <c r="E26" s="2">
        <f>SummaryAll!$Z$6</f>
        <v>0</v>
      </c>
      <c r="F26" s="2">
        <f>SummaryAll!$Z$7</f>
        <v>20.435386984648556</v>
      </c>
      <c r="G26" s="2">
        <f>SummaryAll!$Z$8</f>
        <v>16.302199150734381</v>
      </c>
      <c r="H26" s="2">
        <f>SummaryAll!$Z$9</f>
        <v>8.5813009017147479</v>
      </c>
      <c r="I26" s="2">
        <f>SummaryAll!$Z$10</f>
        <v>15.439630856002731</v>
      </c>
      <c r="J26" s="2">
        <f>SummaryAll!$Z$11</f>
        <v>16.86194151583631</v>
      </c>
      <c r="K26" s="2">
        <f>SummaryAll!$Z$12</f>
        <v>22.363359472086607</v>
      </c>
      <c r="L26" s="2">
        <f>SummaryAll!$Z$13</f>
        <v>20.474769999999999</v>
      </c>
      <c r="M26" s="2">
        <f>SummaryAll!$Z$14</f>
        <v>18.081440000000001</v>
      </c>
      <c r="N26" s="2">
        <f>SummaryAll!$Z$15</f>
        <v>12.396749999999999</v>
      </c>
      <c r="O26" s="2">
        <f>SummaryAll!$Z$16</f>
        <v>11.065638</v>
      </c>
      <c r="P26" s="2">
        <f>SummaryAll!$Z$17</f>
        <v>15.824999999999999</v>
      </c>
      <c r="Q26" s="2">
        <f>SummaryAll!$Z$18</f>
        <v>12.1067</v>
      </c>
      <c r="R26" s="2">
        <f>SummaryAll!$Z$19</f>
        <v>5.9387799999999995</v>
      </c>
      <c r="S26" s="2">
        <f>SummaryAll!$Z$20</f>
        <v>4.06752</v>
      </c>
      <c r="T26" s="2">
        <f>SummaryAll!$Z$21</f>
        <v>4.0140799999999999</v>
      </c>
      <c r="U26" s="2">
        <f>SummaryAll!$Z$22</f>
        <v>4.8638599070595534</v>
      </c>
      <c r="V26" s="2">
        <f>SummaryAll!$Z$23</f>
        <v>7.7752099999999995</v>
      </c>
      <c r="W26" s="2">
        <f>SummaryAll!$Z$24</f>
        <v>6.8822999999999999</v>
      </c>
      <c r="X26" s="2">
        <f>SummaryAll!$Z$25</f>
        <v>7.3481778421052626</v>
      </c>
      <c r="Y26" s="2">
        <f>SummaryAll!$Z$26</f>
        <v>7.835</v>
      </c>
      <c r="Z26" s="2">
        <f>SummaryAll!$Z$27</f>
        <v>0</v>
      </c>
    </row>
    <row r="27" spans="1:26" x14ac:dyDescent="0.25">
      <c r="A27" t="str">
        <f>SummaryAll!$AA$2</f>
        <v>Singapore</v>
      </c>
      <c r="B27" s="2">
        <f>SummaryAll!$AA$3</f>
        <v>0</v>
      </c>
      <c r="C27" s="2">
        <f>SummaryAll!$AA$4</f>
        <v>0</v>
      </c>
      <c r="D27" s="2">
        <f>SummaryAll!$AA$5</f>
        <v>0</v>
      </c>
      <c r="E27" s="2">
        <f>SummaryAll!$AA$6</f>
        <v>0</v>
      </c>
      <c r="F27" s="2">
        <f>SummaryAll!$AA$7</f>
        <v>25.589488811724312</v>
      </c>
      <c r="G27" s="2">
        <f>SummaryAll!$AA$8</f>
        <v>34.671905168708165</v>
      </c>
      <c r="H27" s="2">
        <f>SummaryAll!$AA$9</f>
        <v>52.768295875925475</v>
      </c>
      <c r="I27" s="2">
        <f>SummaryAll!$AA$10</f>
        <v>26.952717298970853</v>
      </c>
      <c r="J27" s="2">
        <f>SummaryAll!$AA$11</f>
        <v>6.5126994921206718</v>
      </c>
      <c r="K27" s="2">
        <f>SummaryAll!$AA$12</f>
        <v>3.0197488702482094</v>
      </c>
      <c r="L27" s="2">
        <f>SummaryAll!$AA$13</f>
        <v>1.5000599999999999</v>
      </c>
      <c r="M27" s="2">
        <f>SummaryAll!$AA$14</f>
        <v>2.5606800000000001</v>
      </c>
      <c r="N27" s="2">
        <f>SummaryAll!$AA$15</f>
        <v>0.88795999999999997</v>
      </c>
      <c r="O27" s="2">
        <f>SummaryAll!$AA$16</f>
        <v>4.0634160000000001</v>
      </c>
      <c r="P27" s="2">
        <f>SummaryAll!$AA$17</f>
        <v>0.93499999999999994</v>
      </c>
      <c r="Q27" s="2">
        <f>SummaryAll!$AA$18</f>
        <v>0.20111999999999999</v>
      </c>
      <c r="R27" s="2">
        <f>SummaryAll!$AA$19</f>
        <v>1.6697799999999998</v>
      </c>
      <c r="S27" s="2">
        <f>SummaryAll!$AA$20</f>
        <v>0.9536</v>
      </c>
      <c r="T27" s="2">
        <f>SummaryAll!$AA$21</f>
        <v>0.55479999999999996</v>
      </c>
      <c r="U27" s="2">
        <f>SummaryAll!$AA$22</f>
        <v>6.7093E-2</v>
      </c>
      <c r="V27" s="2">
        <f>SummaryAll!$AA$23</f>
        <v>0.16572999999999999</v>
      </c>
      <c r="W27" s="2">
        <f>SummaryAll!$AA$24</f>
        <v>0.24719999999999998</v>
      </c>
      <c r="X27" s="2">
        <f>SummaryAll!$AA$25</f>
        <v>4.9567E-2</v>
      </c>
      <c r="Y27" s="2">
        <f>SummaryAll!$AA$26</f>
        <v>0.15192</v>
      </c>
      <c r="Z27" s="2">
        <f>SummaryAll!$AA$27</f>
        <v>0</v>
      </c>
    </row>
    <row r="28" spans="1:26" x14ac:dyDescent="0.25">
      <c r="A28" t="str">
        <f>SummaryAll!$AB$2</f>
        <v>Sri Lanka</v>
      </c>
      <c r="B28" s="2">
        <f>SummaryAll!$AB$3</f>
        <v>0</v>
      </c>
      <c r="C28" s="2">
        <f>SummaryAll!$AB$4</f>
        <v>0</v>
      </c>
      <c r="D28" s="2">
        <f>SummaryAll!$AB$5</f>
        <v>0</v>
      </c>
      <c r="E28" s="2">
        <f>SummaryAll!$AB$6</f>
        <v>0</v>
      </c>
      <c r="F28" s="2">
        <f>SummaryAll!$AB$7</f>
        <v>0</v>
      </c>
      <c r="G28" s="2">
        <f>SummaryAll!$AB$8</f>
        <v>0</v>
      </c>
      <c r="H28" s="2">
        <f>SummaryAll!$AB$9</f>
        <v>0</v>
      </c>
      <c r="I28" s="2">
        <f>SummaryAll!$AB$10</f>
        <v>0.31694704570060733</v>
      </c>
      <c r="J28" s="2">
        <f>SummaryAll!$AB$11</f>
        <v>0.57593257088773775</v>
      </c>
      <c r="K28" s="2">
        <f>SummaryAll!$AB$12</f>
        <v>0.7601593896156803</v>
      </c>
      <c r="L28" s="2">
        <f>SummaryAll!$AB$13</f>
        <v>1.3181799999999999</v>
      </c>
      <c r="M28" s="2">
        <f>SummaryAll!$AB$14</f>
        <v>1.94339</v>
      </c>
      <c r="N28" s="2">
        <f>SummaryAll!$AB$15</f>
        <v>0.39096999999999998</v>
      </c>
      <c r="O28" s="2">
        <f>SummaryAll!$AB$16</f>
        <v>1.9011099999999999</v>
      </c>
      <c r="P28" s="2">
        <f>SummaryAll!$AB$17</f>
        <v>5.8860000000000001</v>
      </c>
      <c r="Q28" s="2">
        <f>SummaryAll!$AB$18</f>
        <v>2.208726</v>
      </c>
      <c r="R28" s="2">
        <f>SummaryAll!$AB$19</f>
        <v>2.0325599999999997</v>
      </c>
      <c r="S28" s="2">
        <f>SummaryAll!$AB$20</f>
        <v>4.23264</v>
      </c>
      <c r="T28" s="2">
        <f>SummaryAll!$AB$21</f>
        <v>21.699959999999997</v>
      </c>
      <c r="U28" s="2">
        <f>SummaryAll!$AB$22</f>
        <v>19.375519999999998</v>
      </c>
      <c r="V28" s="2">
        <f>SummaryAll!$AB$23</f>
        <v>14.85994</v>
      </c>
      <c r="W28" s="2">
        <f>SummaryAll!$AB$24</f>
        <v>19.165800000000001</v>
      </c>
      <c r="X28" s="2">
        <f>SummaryAll!$AB$25</f>
        <v>16.913281157894737</v>
      </c>
      <c r="Y28" s="2">
        <f>SummaryAll!$AB$26</f>
        <v>12.85393</v>
      </c>
      <c r="Z28" s="2">
        <f>SummaryAll!$AB$27</f>
        <v>0</v>
      </c>
    </row>
    <row r="29" spans="1:26" x14ac:dyDescent="0.25">
      <c r="A29" t="str">
        <f>SummaryAll!$AC$2</f>
        <v>Taiwan</v>
      </c>
      <c r="B29" s="2">
        <f>SummaryAll!$AC$3</f>
        <v>0</v>
      </c>
      <c r="C29" s="2">
        <f>SummaryAll!$AC$4</f>
        <v>0</v>
      </c>
      <c r="D29" s="2">
        <f>SummaryAll!$AC$5</f>
        <v>0</v>
      </c>
      <c r="E29" s="2">
        <f>SummaryAll!$AC$6</f>
        <v>0</v>
      </c>
      <c r="F29" s="2">
        <f>SummaryAll!$AC$7</f>
        <v>12.846194406784964</v>
      </c>
      <c r="G29" s="2">
        <f>SummaryAll!$AC$8</f>
        <v>18.314694215340364</v>
      </c>
      <c r="H29" s="2">
        <f>SummaryAll!$AC$9</f>
        <v>23.247987054113487</v>
      </c>
      <c r="I29" s="2">
        <f>SummaryAll!$AC$10</f>
        <v>22.965043558358644</v>
      </c>
      <c r="J29" s="2">
        <f>SummaryAll!$AC$11</f>
        <v>23.066631310424686</v>
      </c>
      <c r="K29" s="2">
        <f>SummaryAll!$AC$12</f>
        <v>27.411280829393228</v>
      </c>
      <c r="L29" s="2">
        <f>SummaryAll!$AC$13</f>
        <v>22.343109999999999</v>
      </c>
      <c r="M29" s="2">
        <f>SummaryAll!$AC$14</f>
        <v>32.673763999999998</v>
      </c>
      <c r="N29" s="2">
        <f>SummaryAll!$AC$15</f>
        <v>21.088950000000001</v>
      </c>
      <c r="O29" s="2">
        <f>SummaryAll!$AC$16</f>
        <v>24.1937</v>
      </c>
      <c r="P29" s="2">
        <f>SummaryAll!$AC$17</f>
        <v>31.07</v>
      </c>
      <c r="Q29" s="2">
        <f>SummaryAll!$AC$18</f>
        <v>33.512977999999997</v>
      </c>
      <c r="R29" s="2">
        <f>SummaryAll!$AC$19</f>
        <v>37.155594999999998</v>
      </c>
      <c r="S29" s="2">
        <f>SummaryAll!$AC$20</f>
        <v>29.385159999999999</v>
      </c>
      <c r="T29" s="2">
        <f>SummaryAll!$AC$21</f>
        <v>27.743983999999998</v>
      </c>
      <c r="U29" s="2">
        <f>SummaryAll!$AC$22</f>
        <v>26.667704000000001</v>
      </c>
      <c r="V29" s="2">
        <f>SummaryAll!$AC$23</f>
        <v>27.913179999999997</v>
      </c>
      <c r="W29" s="2">
        <f>SummaryAll!$AC$24</f>
        <v>28.5471</v>
      </c>
      <c r="X29" s="2">
        <f>SummaryAll!$AC$25</f>
        <v>26.052149</v>
      </c>
      <c r="Y29" s="2">
        <f>SummaryAll!$AC$26</f>
        <v>29.937419999999999</v>
      </c>
      <c r="Z29" s="2">
        <f>SummaryAll!$AC$27</f>
        <v>0</v>
      </c>
    </row>
    <row r="30" spans="1:26" x14ac:dyDescent="0.25">
      <c r="A30" t="str">
        <f>SummaryAll!$AD$2</f>
        <v>Thailand</v>
      </c>
      <c r="B30" s="2">
        <f>SummaryAll!$AD$3</f>
        <v>0</v>
      </c>
      <c r="C30" s="2">
        <f>SummaryAll!$AD$4</f>
        <v>0</v>
      </c>
      <c r="D30" s="2">
        <f>SummaryAll!$AD$5</f>
        <v>0</v>
      </c>
      <c r="E30" s="2">
        <f>SummaryAll!$AD$6</f>
        <v>0</v>
      </c>
      <c r="F30" s="2">
        <f>SummaryAll!$AD$7</f>
        <v>0.10698096191967309</v>
      </c>
      <c r="G30" s="2">
        <f>SummaryAll!$AD$8</f>
        <v>1.4725605268900146</v>
      </c>
      <c r="H30" s="2">
        <f>SummaryAll!$AD$9</f>
        <v>2.1304177216557916</v>
      </c>
      <c r="I30" s="2">
        <f>SummaryAll!$AD$10</f>
        <v>0.37859489130787499</v>
      </c>
      <c r="J30" s="2">
        <f>SummaryAll!$AD$11</f>
        <v>0.52306431356955141</v>
      </c>
      <c r="K30" s="2">
        <f>SummaryAll!$AD$12</f>
        <v>0.401415628305412</v>
      </c>
      <c r="L30" s="2">
        <f>SummaryAll!$AD$13</f>
        <v>0.52266000000000001</v>
      </c>
      <c r="M30" s="2">
        <f>SummaryAll!$AD$14</f>
        <v>0.58216000000000001</v>
      </c>
      <c r="N30" s="2">
        <f>SummaryAll!$AD$15</f>
        <v>0.14016000000000001</v>
      </c>
      <c r="O30" s="2">
        <f>SummaryAll!$AD$16</f>
        <v>9.8720000000000002E-2</v>
      </c>
      <c r="P30" s="2">
        <f>SummaryAll!$AD$17</f>
        <v>5.8999999999999997E-2</v>
      </c>
      <c r="Q30" s="2">
        <f>SummaryAll!$AD$18</f>
        <v>2.0159999999999997E-2</v>
      </c>
      <c r="R30" s="2">
        <f>SummaryAll!$AD$19</f>
        <v>0.22945399999999999</v>
      </c>
      <c r="S30" s="2">
        <f>SummaryAll!$AD$20</f>
        <v>0.23053395348837208</v>
      </c>
      <c r="T30" s="2">
        <f>SummaryAll!$AD$21</f>
        <v>0.32647310363240817</v>
      </c>
      <c r="U30" s="2">
        <f>SummaryAll!$AD$22</f>
        <v>0.75294136763143993</v>
      </c>
      <c r="V30" s="2">
        <f>SummaryAll!$AD$23</f>
        <v>0.66898000000000002</v>
      </c>
      <c r="W30" s="2">
        <f>SummaryAll!$AD$24</f>
        <v>0.73731399999999991</v>
      </c>
      <c r="X30" s="2">
        <f>SummaryAll!$AD$25</f>
        <v>0.40134799999999998</v>
      </c>
      <c r="Y30" s="2">
        <f>SummaryAll!$AD$26</f>
        <v>0.44791999999999998</v>
      </c>
      <c r="Z30" s="2">
        <f>SummaryAll!$AD$27</f>
        <v>0</v>
      </c>
    </row>
    <row r="31" spans="1:26" x14ac:dyDescent="0.25">
      <c r="A31" t="str">
        <f>SummaryAll!$AE$2</f>
        <v>Turkey</v>
      </c>
      <c r="B31" s="2">
        <f>SummaryAll!$AE$3</f>
        <v>0</v>
      </c>
      <c r="C31" s="2">
        <f>SummaryAll!$AE$4</f>
        <v>0</v>
      </c>
      <c r="D31" s="2">
        <f>SummaryAll!$AE$5</f>
        <v>0</v>
      </c>
      <c r="E31" s="2">
        <f>SummaryAll!$AE$6</f>
        <v>0</v>
      </c>
      <c r="F31" s="2">
        <f>SummaryAll!$AE$7</f>
        <v>1.9883175922499241</v>
      </c>
      <c r="G31" s="2">
        <f>SummaryAll!$AE$8</f>
        <v>3.7857577571225001</v>
      </c>
      <c r="H31" s="2">
        <f>SummaryAll!$AE$9</f>
        <v>5.9262730967522339</v>
      </c>
      <c r="I31" s="2">
        <f>SummaryAll!$AE$10</f>
        <v>6.2479983029176518</v>
      </c>
      <c r="J31" s="2">
        <f>SummaryAll!$AE$11</f>
        <v>6.9874943546204653</v>
      </c>
      <c r="K31" s="2">
        <f>SummaryAll!$AE$12</f>
        <v>7.0960896517254373</v>
      </c>
      <c r="L31" s="2">
        <f>SummaryAll!$AE$13</f>
        <v>7.4820799999999998</v>
      </c>
      <c r="M31" s="2">
        <f>SummaryAll!$AE$14</f>
        <v>10.313329999999999</v>
      </c>
      <c r="N31" s="2">
        <f>SummaryAll!$AE$15</f>
        <v>9.4457100000000001</v>
      </c>
      <c r="O31" s="2">
        <f>SummaryAll!$AE$16</f>
        <v>8.6410149999999994</v>
      </c>
      <c r="P31" s="2">
        <f>SummaryAll!$AE$17</f>
        <v>11.683999999999999</v>
      </c>
      <c r="Q31" s="2">
        <f>SummaryAll!$AE$18</f>
        <v>13.001695</v>
      </c>
      <c r="R31" s="2">
        <f>SummaryAll!$AE$19</f>
        <v>13.892949999999999</v>
      </c>
      <c r="S31" s="2">
        <f>SummaryAll!$AE$20</f>
        <v>16.087260000000001</v>
      </c>
      <c r="T31" s="2">
        <f>SummaryAll!$AE$21</f>
        <v>20.834350000000001</v>
      </c>
      <c r="U31" s="2">
        <f>SummaryAll!$AE$22</f>
        <v>21.142267</v>
      </c>
      <c r="V31" s="2">
        <f>SummaryAll!$AE$23</f>
        <v>21.87735</v>
      </c>
      <c r="W31" s="2">
        <f>SummaryAll!$AE$24</f>
        <v>25.013099999999998</v>
      </c>
      <c r="X31" s="2">
        <f>SummaryAll!$AE$25</f>
        <v>23.576511526315787</v>
      </c>
      <c r="Y31" s="2">
        <f>SummaryAll!$AE$26</f>
        <v>29.193829999999998</v>
      </c>
      <c r="Z31" s="2">
        <f>SummaryAll!$AE$27</f>
        <v>0</v>
      </c>
    </row>
    <row r="32" spans="1:26" x14ac:dyDescent="0.25">
      <c r="A32" t="str">
        <f>SummaryAll!$AF$2</f>
        <v>Ukraine</v>
      </c>
      <c r="B32" s="2">
        <f>SummaryAll!$AF$3</f>
        <v>0</v>
      </c>
      <c r="C32" s="2">
        <f>SummaryAll!$AF$4</f>
        <v>0</v>
      </c>
      <c r="D32" s="2">
        <f>SummaryAll!$AF$5</f>
        <v>0</v>
      </c>
      <c r="E32" s="2">
        <f>SummaryAll!$AF$6</f>
        <v>0</v>
      </c>
      <c r="F32" s="2">
        <f>SummaryAll!$AF$7</f>
        <v>5.8946510017739868</v>
      </c>
      <c r="G32" s="2">
        <f>SummaryAll!$AF$8</f>
        <v>13.396919291188508</v>
      </c>
      <c r="H32" s="2">
        <f>SummaryAll!$AF$9</f>
        <v>7.8193303842277926</v>
      </c>
      <c r="I32" s="2">
        <f>SummaryAll!$AF$10</f>
        <v>7.3866804398980275</v>
      </c>
      <c r="J32" s="2">
        <f>SummaryAll!$AF$11</f>
        <v>4.4487328945917879</v>
      </c>
      <c r="K32" s="2">
        <f>SummaryAll!$AF$12</f>
        <v>3.8389088226014079</v>
      </c>
      <c r="L32" s="2">
        <f>SummaryAll!$AF$13</f>
        <v>2.6496200000000001</v>
      </c>
      <c r="M32" s="2">
        <f>SummaryAll!$AF$14</f>
        <v>2.6049699999999998</v>
      </c>
      <c r="N32" s="2">
        <f>SummaryAll!$AF$15</f>
        <v>1.2717000000000001</v>
      </c>
      <c r="O32" s="2">
        <f>SummaryAll!$AF$16</f>
        <v>0.3795</v>
      </c>
      <c r="P32" s="2">
        <f>SummaryAll!$AF$17</f>
        <v>2.0999999999999998E-2</v>
      </c>
      <c r="Q32" s="2">
        <f>SummaryAll!$AF$18</f>
        <v>0.56552000000000002</v>
      </c>
      <c r="R32" s="2">
        <f>SummaryAll!$AF$19</f>
        <v>0.55599999999999994</v>
      </c>
      <c r="S32" s="2">
        <f>SummaryAll!$AF$20</f>
        <v>1.1819999999999999</v>
      </c>
      <c r="T32" s="2">
        <f>SummaryAll!$AF$21</f>
        <v>1.7041599999999999</v>
      </c>
      <c r="U32" s="2">
        <f>SummaryAll!$AF$22</f>
        <v>0.50531999999999999</v>
      </c>
      <c r="V32" s="2">
        <f>SummaryAll!$AF$23</f>
        <v>0.16</v>
      </c>
      <c r="W32" s="2">
        <f>SummaryAll!$AF$24</f>
        <v>0.36180000000000001</v>
      </c>
      <c r="X32" s="2">
        <f>SummaryAll!$AF$25</f>
        <v>0.32323299999999999</v>
      </c>
      <c r="Y32" s="2">
        <f>SummaryAll!$AF$26</f>
        <v>0.22531999999999999</v>
      </c>
      <c r="Z32" s="2">
        <f>SummaryAll!$AF$27</f>
        <v>0</v>
      </c>
    </row>
    <row r="33" spans="1:26" x14ac:dyDescent="0.25">
      <c r="A33" t="str">
        <f>SummaryAll!$AG$2</f>
        <v>USA</v>
      </c>
      <c r="B33" s="2">
        <f>SummaryAll!$AG$3</f>
        <v>0</v>
      </c>
      <c r="C33" s="2">
        <f>SummaryAll!$AG$4</f>
        <v>0</v>
      </c>
      <c r="D33" s="2">
        <f>SummaryAll!$AG$5</f>
        <v>0</v>
      </c>
      <c r="E33" s="2">
        <f>SummaryAll!$AG$6</f>
        <v>0</v>
      </c>
      <c r="F33" s="2">
        <f>SummaryAll!$AG$7</f>
        <v>2.4115581120284824</v>
      </c>
      <c r="G33" s="2">
        <f>SummaryAll!$AG$8</f>
        <v>3.8029044646410166</v>
      </c>
      <c r="H33" s="2">
        <f>SummaryAll!$AG$9</f>
        <v>14.816789078500959</v>
      </c>
      <c r="I33" s="2">
        <f>SummaryAll!$AG$10</f>
        <v>11.853491107070717</v>
      </c>
      <c r="J33" s="2">
        <f>SummaryAll!$AG$11</f>
        <v>15.238680072139365</v>
      </c>
      <c r="K33" s="2">
        <f>SummaryAll!$AG$12</f>
        <v>19.596955969423558</v>
      </c>
      <c r="L33" s="2">
        <f>SummaryAll!$AG$13</f>
        <v>17.600829999999998</v>
      </c>
      <c r="M33" s="2">
        <f>SummaryAll!$AG$14</f>
        <v>22.962895</v>
      </c>
      <c r="N33" s="2">
        <f>SummaryAll!$AG$15</f>
        <v>20.168810000000001</v>
      </c>
      <c r="O33" s="2">
        <f>SummaryAll!$AG$16</f>
        <v>18.368662</v>
      </c>
      <c r="P33" s="2">
        <f>SummaryAll!$AG$17</f>
        <v>23.349</v>
      </c>
      <c r="Q33" s="2">
        <f>SummaryAll!$AG$18</f>
        <v>24.313780999999999</v>
      </c>
      <c r="R33" s="2">
        <f>SummaryAll!$AG$19</f>
        <v>23.452961999999999</v>
      </c>
      <c r="S33" s="2">
        <f>SummaryAll!$AG$20</f>
        <v>28.771940999999998</v>
      </c>
      <c r="T33" s="2">
        <f>SummaryAll!$AG$21</f>
        <v>32.304829999999995</v>
      </c>
      <c r="U33" s="2">
        <f>SummaryAll!$AG$22</f>
        <v>38.841766</v>
      </c>
      <c r="V33" s="2">
        <f>SummaryAll!$AG$23</f>
        <v>36.223030000000001</v>
      </c>
      <c r="W33" s="2">
        <f>SummaryAll!$AG$24</f>
        <v>35.285699999999999</v>
      </c>
      <c r="X33" s="2">
        <f>SummaryAll!$AG$25</f>
        <v>32.030111842105264</v>
      </c>
      <c r="Y33" s="2">
        <f>SummaryAll!$AG$26</f>
        <v>35.734409999999997</v>
      </c>
      <c r="Z33" s="2">
        <f>SummaryAll!$AG$27</f>
        <v>0</v>
      </c>
    </row>
    <row r="34" spans="1:26" x14ac:dyDescent="0.25">
      <c r="A34" t="str">
        <f>SummaryAll!$AH$2</f>
        <v>Rest of World</v>
      </c>
      <c r="B34" s="2">
        <f>SummaryAll!$AH$3</f>
        <v>0</v>
      </c>
      <c r="C34" s="2">
        <f>SummaryAll!$AH$4</f>
        <v>0</v>
      </c>
      <c r="D34" s="2">
        <f>SummaryAll!$AH$5</f>
        <v>0</v>
      </c>
      <c r="E34" s="2">
        <f>SummaryAll!$AH$6</f>
        <v>0</v>
      </c>
      <c r="F34" s="2">
        <f>SummaryAll!$AH$7</f>
        <v>2.4011202007198555</v>
      </c>
      <c r="G34" s="2">
        <f>SummaryAll!$AH$8</f>
        <v>4.6700061661784975</v>
      </c>
      <c r="H34" s="2">
        <f>SummaryAll!$AH$9</f>
        <v>4.3525190358444004</v>
      </c>
      <c r="I34" s="2">
        <f>SummaryAll!$AH$10</f>
        <v>3.3863552815535938</v>
      </c>
      <c r="J34" s="2">
        <f>SummaryAll!$AH$11</f>
        <v>3.0011975299165163</v>
      </c>
      <c r="K34" s="2">
        <f>SummaryAll!$AH$12</f>
        <v>3.0473191029467661</v>
      </c>
      <c r="L34" s="2">
        <f>SummaryAll!$AH$13</f>
        <v>2.5251799999999998</v>
      </c>
      <c r="M34" s="2">
        <f>SummaryAll!$AH$14</f>
        <v>3.2895799999999999</v>
      </c>
      <c r="N34" s="2">
        <f>SummaryAll!$AH$15</f>
        <v>2.8747050000000001</v>
      </c>
      <c r="O34" s="2">
        <f>SummaryAll!$AH$16</f>
        <v>2.3400749999999997</v>
      </c>
      <c r="P34" s="2">
        <f>SummaryAll!$AH$17</f>
        <v>3.3639999999999999</v>
      </c>
      <c r="Q34" s="2">
        <f>SummaryAll!$AH$18</f>
        <v>2.3557509999999997</v>
      </c>
      <c r="R34" s="2">
        <f>SummaryAll!$AH$19</f>
        <v>3.4526499999999998</v>
      </c>
      <c r="S34" s="2">
        <f>SummaryAll!$AH$20</f>
        <v>3.1984900000000001</v>
      </c>
      <c r="T34" s="2">
        <f>SummaryAll!$AH$21</f>
        <v>5.5387379999999995</v>
      </c>
      <c r="U34" s="2">
        <f>SummaryAll!$AH$22</f>
        <v>5.6956731510907321</v>
      </c>
      <c r="V34" s="2">
        <f>SummaryAll!$AH$23</f>
        <v>5.3603699999999996</v>
      </c>
      <c r="W34" s="2">
        <f>SummaryAll!$AH$24</f>
        <v>4.8174000000000001</v>
      </c>
      <c r="X34" s="2">
        <f>SummaryAll!$AH$25</f>
        <v>5.7656672105263151</v>
      </c>
      <c r="Y34" s="2">
        <f>SummaryAll!$AH$26</f>
        <v>5.6851399999999996</v>
      </c>
      <c r="Z34" s="2">
        <f>SummaryAll!$AH$27</f>
        <v>0</v>
      </c>
    </row>
    <row r="36" spans="1:26" x14ac:dyDescent="0.25">
      <c r="B36" s="7">
        <f>SummaryAll!$B$3</f>
        <v>0</v>
      </c>
      <c r="C36" s="7">
        <f>SummaryAll!$B$4</f>
        <v>0</v>
      </c>
      <c r="D36" s="7">
        <f>SummaryAll!$B$5</f>
        <v>0</v>
      </c>
      <c r="E36" s="7">
        <f>SummaryAll!$B$6</f>
        <v>0</v>
      </c>
      <c r="F36" s="7">
        <f>SummaryAll!$B$7</f>
        <v>255.45440272582272</v>
      </c>
      <c r="G36" s="7">
        <f>SummaryAll!$B$8</f>
        <v>297.22360083814846</v>
      </c>
      <c r="H36" s="7">
        <f>SummaryAll!$B$9</f>
        <v>394.27360164113401</v>
      </c>
      <c r="I36" s="7">
        <f>SummaryAll!$B$10</f>
        <v>406.79218959481796</v>
      </c>
      <c r="J36" s="7">
        <f>0+(SummaryAll!$B$11)</f>
        <v>427.32012511523061</v>
      </c>
      <c r="K36" s="7">
        <f>0+(SummaryAll!$B$12)</f>
        <v>557.6324802310919</v>
      </c>
      <c r="L36" s="7">
        <f>SummaryAll!$B$13</f>
        <v>628.46352000000002</v>
      </c>
      <c r="M36" s="7">
        <f>SummaryAll!$B$14</f>
        <v>673.74285899999995</v>
      </c>
      <c r="N36" s="7">
        <f>SummaryAll!$B$15</f>
        <v>641.67250100000001</v>
      </c>
      <c r="O36" s="7">
        <f>SummaryAll!$B$16</f>
        <v>630.26286699999991</v>
      </c>
      <c r="P36" s="7">
        <f>SummaryAll!$B$17</f>
        <v>672.18099999999993</v>
      </c>
      <c r="Q36" s="7">
        <f>SummaryAll!$B$18</f>
        <v>713.52021200000001</v>
      </c>
      <c r="R36" s="7">
        <f>SummaryAll!$B$19</f>
        <v>853.77201200000002</v>
      </c>
      <c r="S36" s="7">
        <f>SummaryAll!$B$20</f>
        <v>989.73579695348826</v>
      </c>
      <c r="T36" s="7">
        <f>SummaryAll!$B$21</f>
        <v>981.65510510363242</v>
      </c>
      <c r="U36" s="7">
        <f>SummaryAll!$B$22</f>
        <v>782.92394304582115</v>
      </c>
      <c r="V36" s="7">
        <f>SummaryAll!$B$23</f>
        <v>665.66820999999993</v>
      </c>
      <c r="W36" s="7">
        <f>SummaryAll!$B$24</f>
        <v>572.95319399999994</v>
      </c>
      <c r="X36" s="7">
        <f>SummaryAll!$B$25</f>
        <v>583.92939012531201</v>
      </c>
      <c r="Y36" s="7">
        <f>SummaryAll!$B$26</f>
        <v>750.04367400000001</v>
      </c>
      <c r="Z36" s="7">
        <f>SummaryAll!$B$27</f>
        <v>0</v>
      </c>
    </row>
    <row r="38" spans="1:26" ht="13" x14ac:dyDescent="0.3">
      <c r="A38" s="55" t="s">
        <v>29</v>
      </c>
      <c r="B38" s="54">
        <f>SUM(B4:B5)</f>
        <v>0</v>
      </c>
      <c r="C38" s="54">
        <f t="shared" ref="C38:Z38" si="1">SUM(C4:C5)</f>
        <v>0</v>
      </c>
      <c r="D38" s="54">
        <f t="shared" si="1"/>
        <v>0</v>
      </c>
      <c r="E38" s="54">
        <f t="shared" si="1"/>
        <v>0</v>
      </c>
      <c r="F38" s="54">
        <f t="shared" si="1"/>
        <v>110.80051227162275</v>
      </c>
      <c r="G38" s="54">
        <f t="shared" si="1"/>
        <v>97.826035593352699</v>
      </c>
      <c r="H38" s="54">
        <f t="shared" si="1"/>
        <v>144.08267517263238</v>
      </c>
      <c r="I38" s="54">
        <f t="shared" si="1"/>
        <v>182.98122683315191</v>
      </c>
      <c r="J38" s="54">
        <f t="shared" si="1"/>
        <v>210.13628303802858</v>
      </c>
      <c r="K38" s="54">
        <f t="shared" si="1"/>
        <v>333.96476746734254</v>
      </c>
      <c r="L38" s="54">
        <f t="shared" si="1"/>
        <v>393.48108999999999</v>
      </c>
      <c r="M38" s="54">
        <f t="shared" si="1"/>
        <v>389.16499399999998</v>
      </c>
      <c r="N38" s="54">
        <f t="shared" si="1"/>
        <v>417.21593099999996</v>
      </c>
      <c r="O38" s="54">
        <f t="shared" si="1"/>
        <v>415.16120599999999</v>
      </c>
      <c r="P38" s="54">
        <f t="shared" si="1"/>
        <v>368.12</v>
      </c>
      <c r="Q38" s="54">
        <f t="shared" si="1"/>
        <v>414.75924699999996</v>
      </c>
      <c r="R38" s="54">
        <f t="shared" si="1"/>
        <v>375.75209599999999</v>
      </c>
      <c r="S38" s="54">
        <f t="shared" si="1"/>
        <v>452.78126399999996</v>
      </c>
      <c r="T38" s="54">
        <f t="shared" si="1"/>
        <v>429.08607599999999</v>
      </c>
      <c r="U38" s="54">
        <f t="shared" si="1"/>
        <v>257.94823600000001</v>
      </c>
      <c r="V38" s="54">
        <f t="shared" si="1"/>
        <v>168.26793999999998</v>
      </c>
      <c r="W38" s="54">
        <f t="shared" si="1"/>
        <v>108.69449999999999</v>
      </c>
      <c r="X38" s="54">
        <f t="shared" si="1"/>
        <v>165.90316342105265</v>
      </c>
      <c r="Y38" s="54">
        <f t="shared" si="1"/>
        <v>234.10019</v>
      </c>
      <c r="Z38" s="54">
        <f t="shared" si="1"/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4E11-4968-457E-8D34-046F02D34E40}">
  <dimension ref="A1:AH27"/>
  <sheetViews>
    <sheetView workbookViewId="0">
      <pane xSplit="2" ySplit="2" topLeftCell="K3" activePane="bottomRight" state="frozen"/>
      <selection activeCell="D3" sqref="D3"/>
      <selection pane="topRight" activeCell="D3" sqref="D3"/>
      <selection pane="bottomLeft" activeCell="D3" sqref="D3"/>
      <selection pane="bottomRight" activeCell="Z3" sqref="Z3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Master!BQ1</f>
        <v>400110</v>
      </c>
      <c r="Q1" s="3"/>
    </row>
    <row r="2" spans="1:34" ht="12.5" x14ac:dyDescent="0.25">
      <c r="B2" t="s">
        <v>1</v>
      </c>
      <c r="C2" s="43" t="str">
        <f>Master!BQ4</f>
        <v>EU-28</v>
      </c>
      <c r="D2" t="str">
        <f>Master!BR4</f>
        <v>China</v>
      </c>
      <c r="E2" t="str">
        <f>Master!BS4</f>
        <v>Hong Kong</v>
      </c>
      <c r="F2" t="str">
        <f>Master!BT4</f>
        <v>Areas, nes</v>
      </c>
      <c r="G2" t="str">
        <f>Master!BU4</f>
        <v>Argentina</v>
      </c>
      <c r="H2" t="str">
        <f>Master!BV4</f>
        <v>Australia</v>
      </c>
      <c r="I2" t="str">
        <f>Master!BW4</f>
        <v>Bangladesh</v>
      </c>
      <c r="J2" t="str">
        <f>Master!BX4</f>
        <v>Belarus</v>
      </c>
      <c r="K2" t="str">
        <f>Master!BY4</f>
        <v>Brazil</v>
      </c>
      <c r="L2" t="str">
        <f>Master!BZ4</f>
        <v>Canada</v>
      </c>
      <c r="M2" t="str">
        <f>Master!CA4</f>
        <v>Egypt</v>
      </c>
      <c r="N2" t="str">
        <f>Master!CB4</f>
        <v>India</v>
      </c>
      <c r="O2" t="str">
        <f>Master!CC4</f>
        <v>Indonesia</v>
      </c>
      <c r="P2" t="str">
        <f>Master!CD4</f>
        <v>Iran</v>
      </c>
      <c r="Q2" t="str">
        <f>Master!CE4</f>
        <v>Iraq</v>
      </c>
      <c r="R2" t="str">
        <f>Master!CF4</f>
        <v>Israel</v>
      </c>
      <c r="S2" t="str">
        <f>Master!CG4</f>
        <v>Japan</v>
      </c>
      <c r="T2" t="str">
        <f>Master!CH4</f>
        <v>Korea, South</v>
      </c>
      <c r="U2" t="str">
        <f>Master!CI4</f>
        <v>Laos</v>
      </c>
      <c r="V2" t="str">
        <f>Master!CJ4</f>
        <v>Malaysia</v>
      </c>
      <c r="W2" t="str">
        <f>Master!CK4</f>
        <v>Mexico</v>
      </c>
      <c r="X2" t="str">
        <f>Master!CL4</f>
        <v>Pakistan</v>
      </c>
      <c r="Y2" t="str">
        <f>Master!CM4</f>
        <v>Peru</v>
      </c>
      <c r="Z2" t="str">
        <f>Master!CN4</f>
        <v>Russian Federation</v>
      </c>
      <c r="AA2" t="str">
        <f>Master!CO4</f>
        <v>Singapore</v>
      </c>
      <c r="AB2" t="str">
        <f>Master!CP4</f>
        <v>Sri Lanka</v>
      </c>
      <c r="AC2" t="str">
        <f>Master!CQ4</f>
        <v>Taiwan</v>
      </c>
      <c r="AD2" t="str">
        <f>Master!CR4</f>
        <v>Thailand</v>
      </c>
      <c r="AE2" t="str">
        <f>Master!CS4</f>
        <v>Turkey</v>
      </c>
      <c r="AF2" t="str">
        <f>Master!CT4</f>
        <v>Ukraine</v>
      </c>
      <c r="AG2" t="str">
        <f>Master!CU4</f>
        <v>USA</v>
      </c>
      <c r="AH2" t="str">
        <f>Master!CV4</f>
        <v>Rest of World</v>
      </c>
    </row>
    <row r="3" spans="1:34" x14ac:dyDescent="0.3">
      <c r="A3">
        <v>1996</v>
      </c>
      <c r="B3" s="2">
        <f>'[1]1996'!CW$3</f>
        <v>0</v>
      </c>
      <c r="C3" s="6">
        <f>'[1]1996'!BQ$3</f>
        <v>0</v>
      </c>
      <c r="D3" s="2">
        <f>'[1]1996'!BR$3</f>
        <v>0</v>
      </c>
      <c r="E3" s="2">
        <f>'[1]1996'!BS$3</f>
        <v>0</v>
      </c>
      <c r="F3" s="2">
        <f>'[1]1996'!BT$3</f>
        <v>0</v>
      </c>
      <c r="G3" s="2">
        <f>'[1]1996'!BU$3</f>
        <v>0</v>
      </c>
      <c r="H3" s="2">
        <f>'[1]1996'!BV$3</f>
        <v>0</v>
      </c>
      <c r="I3" s="4">
        <f>'[1]1996'!BW$3</f>
        <v>0</v>
      </c>
      <c r="J3" s="5">
        <f>'[1]1996'!BX$3</f>
        <v>0</v>
      </c>
      <c r="K3" s="2">
        <f>'[1]1996'!BY$3</f>
        <v>0</v>
      </c>
      <c r="L3" s="2">
        <f>'[1]1996'!BZ$3</f>
        <v>0</v>
      </c>
      <c r="M3" s="2">
        <f>'[1]1996'!CA$3</f>
        <v>0</v>
      </c>
      <c r="N3" s="5">
        <f>'[1]1996'!CB$3</f>
        <v>0</v>
      </c>
      <c r="O3" s="2">
        <f>'[1]1996'!CC$3</f>
        <v>0</v>
      </c>
      <c r="P3" s="2">
        <f>'[1]1996'!CD$3</f>
        <v>0</v>
      </c>
      <c r="Q3" s="4">
        <f>'[1]1996'!CE$3</f>
        <v>0</v>
      </c>
      <c r="R3" s="5">
        <f>'[1]1996'!CF$3</f>
        <v>0</v>
      </c>
      <c r="S3" s="5">
        <f>'[1]1996'!CG$3</f>
        <v>0</v>
      </c>
      <c r="T3" s="4">
        <f>'[1]1996'!CH$3</f>
        <v>0</v>
      </c>
      <c r="U3" s="5">
        <f>'[1]1996'!CI$3</f>
        <v>0</v>
      </c>
      <c r="V3" s="2">
        <f>'[1]1996'!CJ$3</f>
        <v>0</v>
      </c>
      <c r="W3" s="2">
        <f>'[1]1996'!CK$3</f>
        <v>0</v>
      </c>
      <c r="X3" s="2">
        <f>'[1]1996'!CL$3</f>
        <v>0</v>
      </c>
      <c r="Y3" s="2">
        <f>'[1]1996'!CM$3</f>
        <v>0</v>
      </c>
      <c r="Z3" s="2">
        <f>'[1]1996'!CN$3</f>
        <v>0</v>
      </c>
      <c r="AA3" s="2">
        <f>'[1]1996'!CO$3</f>
        <v>0</v>
      </c>
      <c r="AB3" s="2">
        <f>'[1]1996'!CP$3</f>
        <v>0</v>
      </c>
      <c r="AC3" s="2">
        <f>'[1]1996'!CQ$3</f>
        <v>0</v>
      </c>
      <c r="AD3" s="4">
        <f>'[1]1996'!CR$3</f>
        <v>0</v>
      </c>
      <c r="AE3" s="5">
        <f>'[1]1996'!CS$3</f>
        <v>0</v>
      </c>
      <c r="AF3" s="2">
        <f>'[1]1996'!CT$3</f>
        <v>0</v>
      </c>
      <c r="AG3" s="2">
        <f>'[1]1996'!CU$3</f>
        <v>0</v>
      </c>
      <c r="AH3" s="2">
        <f>'[1]1996'!CV$3</f>
        <v>0</v>
      </c>
    </row>
    <row r="4" spans="1:34" x14ac:dyDescent="0.3">
      <c r="A4">
        <f t="shared" ref="A4:A27" si="0">1+A3</f>
        <v>1997</v>
      </c>
      <c r="B4" s="2">
        <f>'[1]1997'!CW$3</f>
        <v>0</v>
      </c>
      <c r="C4" s="6">
        <f>'[1]1997'!BQ$3</f>
        <v>0</v>
      </c>
      <c r="D4" s="2">
        <f>'[1]1997'!BR$3</f>
        <v>0</v>
      </c>
      <c r="E4" s="2">
        <f>'[1]1997'!BS$3</f>
        <v>0</v>
      </c>
      <c r="F4" s="2">
        <f>'[1]1997'!BT$3</f>
        <v>0</v>
      </c>
      <c r="G4" s="2">
        <f>'[1]1997'!BU$3</f>
        <v>0</v>
      </c>
      <c r="H4" s="2">
        <f>'[1]1997'!BV$3</f>
        <v>0</v>
      </c>
      <c r="I4" s="4">
        <f>'[1]1997'!BW$3</f>
        <v>0</v>
      </c>
      <c r="J4" s="5">
        <f>'[1]1997'!BX$3</f>
        <v>0</v>
      </c>
      <c r="K4" s="2">
        <f>'[1]1997'!BY$3</f>
        <v>0</v>
      </c>
      <c r="L4" s="2">
        <f>'[1]1997'!BZ$3</f>
        <v>0</v>
      </c>
      <c r="M4" s="2">
        <f>'[1]1997'!CA$3</f>
        <v>0</v>
      </c>
      <c r="N4" s="5">
        <f>'[1]1997'!CB$3</f>
        <v>0</v>
      </c>
      <c r="O4" s="2">
        <f>'[1]1997'!CC$3</f>
        <v>0</v>
      </c>
      <c r="P4" s="2">
        <f>'[1]1997'!CD$3</f>
        <v>0</v>
      </c>
      <c r="Q4" s="4">
        <f>'[1]1997'!CE$3</f>
        <v>0</v>
      </c>
      <c r="R4" s="5">
        <f>'[1]1997'!CF$3</f>
        <v>0</v>
      </c>
      <c r="S4" s="5">
        <f>'[1]1997'!CG$3</f>
        <v>0</v>
      </c>
      <c r="T4" s="4">
        <f>'[1]1997'!CH$3</f>
        <v>0</v>
      </c>
      <c r="U4" s="5">
        <f>'[1]1997'!CI$3</f>
        <v>0</v>
      </c>
      <c r="V4" s="2">
        <f>'[1]1997'!CJ$3</f>
        <v>0</v>
      </c>
      <c r="W4" s="2">
        <f>'[1]1997'!CK$3</f>
        <v>0</v>
      </c>
      <c r="X4" s="2">
        <f>'[1]1997'!CL$3</f>
        <v>0</v>
      </c>
      <c r="Y4" s="2">
        <f>'[1]1997'!CM$3</f>
        <v>0</v>
      </c>
      <c r="Z4" s="2">
        <f>'[1]1997'!CN$3</f>
        <v>0</v>
      </c>
      <c r="AA4" s="2">
        <f>'[1]1997'!CO$3</f>
        <v>0</v>
      </c>
      <c r="AB4" s="2">
        <f>'[1]1997'!CP$3</f>
        <v>0</v>
      </c>
      <c r="AC4" s="2">
        <f>'[1]1997'!CQ$3</f>
        <v>0</v>
      </c>
      <c r="AD4" s="4">
        <f>'[1]1997'!CR$3</f>
        <v>0</v>
      </c>
      <c r="AE4" s="5">
        <f>'[1]1997'!CS$3</f>
        <v>0</v>
      </c>
      <c r="AF4" s="2">
        <f>'[1]1997'!CT$3</f>
        <v>0</v>
      </c>
      <c r="AG4" s="2">
        <f>'[1]1997'!CU$3</f>
        <v>0</v>
      </c>
      <c r="AH4" s="2">
        <f>'[1]1997'!CV$3</f>
        <v>0</v>
      </c>
    </row>
    <row r="5" spans="1:34" x14ac:dyDescent="0.3">
      <c r="A5">
        <f t="shared" si="0"/>
        <v>1998</v>
      </c>
      <c r="B5" s="2">
        <f>'[1]1998'!CW$3</f>
        <v>0</v>
      </c>
      <c r="C5" s="6">
        <f>'[1]1998'!BQ$3</f>
        <v>0</v>
      </c>
      <c r="D5" s="2">
        <f>'[1]1998'!BR$3</f>
        <v>0</v>
      </c>
      <c r="E5" s="2">
        <f>'[1]1998'!BS$3</f>
        <v>0</v>
      </c>
      <c r="F5" s="2">
        <f>'[1]1998'!BT$3</f>
        <v>0</v>
      </c>
      <c r="G5" s="2">
        <f>'[1]1998'!BU$3</f>
        <v>0</v>
      </c>
      <c r="H5" s="2">
        <f>'[1]1998'!BV$3</f>
        <v>0</v>
      </c>
      <c r="I5" s="4">
        <f>'[1]1998'!BW$3</f>
        <v>0</v>
      </c>
      <c r="J5" s="5">
        <f>'[1]1998'!BX$3</f>
        <v>0</v>
      </c>
      <c r="K5" s="2">
        <f>'[1]1998'!BY$3</f>
        <v>0</v>
      </c>
      <c r="L5" s="2">
        <f>'[1]1998'!BZ$3</f>
        <v>0</v>
      </c>
      <c r="M5" s="2">
        <f>'[1]1998'!CA$3</f>
        <v>0</v>
      </c>
      <c r="N5" s="5">
        <f>'[1]1998'!CB$3</f>
        <v>0</v>
      </c>
      <c r="O5" s="2">
        <f>'[1]1998'!CC$3</f>
        <v>0</v>
      </c>
      <c r="P5" s="2">
        <f>'[1]1998'!CD$3</f>
        <v>0</v>
      </c>
      <c r="Q5" s="4">
        <f>'[1]1998'!CE$3</f>
        <v>0</v>
      </c>
      <c r="R5" s="5">
        <f>'[1]1998'!CF$3</f>
        <v>0</v>
      </c>
      <c r="S5" s="5">
        <f>'[1]1998'!CG$3</f>
        <v>0</v>
      </c>
      <c r="T5" s="4">
        <f>'[1]1998'!CH$3</f>
        <v>0</v>
      </c>
      <c r="U5" s="5">
        <f>'[1]1998'!CI$3</f>
        <v>0</v>
      </c>
      <c r="V5" s="2">
        <f>'[1]1998'!CJ$3</f>
        <v>0</v>
      </c>
      <c r="W5" s="2">
        <f>'[1]1998'!CK$3</f>
        <v>0</v>
      </c>
      <c r="X5" s="2">
        <f>'[1]1998'!CL$3</f>
        <v>0</v>
      </c>
      <c r="Y5" s="2">
        <f>'[1]1998'!CM$3</f>
        <v>0</v>
      </c>
      <c r="Z5" s="2">
        <f>'[1]1998'!CN$3</f>
        <v>0</v>
      </c>
      <c r="AA5" s="2">
        <f>'[1]1998'!CO$3</f>
        <v>0</v>
      </c>
      <c r="AB5" s="2">
        <f>'[1]1998'!CP$3</f>
        <v>0</v>
      </c>
      <c r="AC5" s="2">
        <f>'[1]1998'!CQ$3</f>
        <v>0</v>
      </c>
      <c r="AD5" s="4">
        <f>'[1]1998'!CR$3</f>
        <v>0</v>
      </c>
      <c r="AE5" s="5">
        <f>'[1]1998'!CS$3</f>
        <v>0</v>
      </c>
      <c r="AF5" s="2">
        <f>'[1]1998'!CT$3</f>
        <v>0</v>
      </c>
      <c r="AG5" s="2">
        <f>'[1]1998'!CU$3</f>
        <v>0</v>
      </c>
      <c r="AH5" s="2">
        <f>'[1]1998'!CV$3</f>
        <v>0</v>
      </c>
    </row>
    <row r="6" spans="1:34" x14ac:dyDescent="0.3">
      <c r="A6">
        <f t="shared" si="0"/>
        <v>1999</v>
      </c>
      <c r="B6" s="2">
        <f>'[1]1999'!CW$3</f>
        <v>0</v>
      </c>
      <c r="C6" s="6">
        <f>'[1]1999'!BQ$3</f>
        <v>0</v>
      </c>
      <c r="D6" s="2">
        <f>'[1]1999'!BR$3</f>
        <v>0</v>
      </c>
      <c r="E6" s="2">
        <f>'[1]1999'!BS$3</f>
        <v>0</v>
      </c>
      <c r="F6" s="2">
        <f>'[1]1999'!BT$3</f>
        <v>0</v>
      </c>
      <c r="G6" s="2">
        <f>'[1]1999'!BU$3</f>
        <v>0</v>
      </c>
      <c r="H6" s="2">
        <f>'[1]1999'!BV$3</f>
        <v>0</v>
      </c>
      <c r="I6" s="4">
        <f>'[1]1999'!BW$3</f>
        <v>0</v>
      </c>
      <c r="J6" s="5">
        <f>'[1]1999'!BX$3</f>
        <v>0</v>
      </c>
      <c r="K6" s="2">
        <f>'[1]1999'!BY$3</f>
        <v>0</v>
      </c>
      <c r="L6" s="2">
        <f>'[1]1999'!BZ$3</f>
        <v>0</v>
      </c>
      <c r="M6" s="2">
        <f>'[1]1999'!CA$3</f>
        <v>0</v>
      </c>
      <c r="N6" s="5">
        <f>'[1]1999'!CB$3</f>
        <v>0</v>
      </c>
      <c r="O6" s="2">
        <f>'[1]1999'!CC$3</f>
        <v>0</v>
      </c>
      <c r="P6" s="2">
        <f>'[1]1999'!CD$3</f>
        <v>0</v>
      </c>
      <c r="Q6" s="4">
        <f>'[1]1999'!CE$3</f>
        <v>0</v>
      </c>
      <c r="R6" s="5">
        <f>'[1]1999'!CF$3</f>
        <v>0</v>
      </c>
      <c r="S6" s="5">
        <f>'[1]1999'!CG$3</f>
        <v>0</v>
      </c>
      <c r="T6" s="4">
        <f>'[1]1999'!CH$3</f>
        <v>0</v>
      </c>
      <c r="U6" s="5">
        <f>'[1]1999'!CI$3</f>
        <v>0</v>
      </c>
      <c r="V6" s="2">
        <f>'[1]1999'!CJ$3</f>
        <v>0</v>
      </c>
      <c r="W6" s="2">
        <f>'[1]1999'!CK$3</f>
        <v>0</v>
      </c>
      <c r="X6" s="2">
        <f>'[1]1999'!CL$3</f>
        <v>0</v>
      </c>
      <c r="Y6" s="2">
        <f>'[1]1999'!CM$3</f>
        <v>0</v>
      </c>
      <c r="Z6" s="2">
        <f>'[1]1999'!CN$3</f>
        <v>0</v>
      </c>
      <c r="AA6" s="2">
        <f>'[1]1999'!CO$3</f>
        <v>0</v>
      </c>
      <c r="AB6" s="2">
        <f>'[1]1999'!CP$3</f>
        <v>0</v>
      </c>
      <c r="AC6" s="2">
        <f>'[1]1999'!CQ$3</f>
        <v>0</v>
      </c>
      <c r="AD6" s="4">
        <f>'[1]1999'!CR$3</f>
        <v>0</v>
      </c>
      <c r="AE6" s="5">
        <f>'[1]1999'!CS$3</f>
        <v>0</v>
      </c>
      <c r="AF6" s="2">
        <f>'[1]1999'!CT$3</f>
        <v>0</v>
      </c>
      <c r="AG6" s="2">
        <f>'[1]1999'!CU$3</f>
        <v>0</v>
      </c>
      <c r="AH6" s="2">
        <f>'[1]1999'!CV$3</f>
        <v>0</v>
      </c>
    </row>
    <row r="7" spans="1:34" x14ac:dyDescent="0.3">
      <c r="A7">
        <f t="shared" si="0"/>
        <v>2000</v>
      </c>
      <c r="B7" s="2">
        <f>'[2]2000'!CW$3</f>
        <v>12.120635964319495</v>
      </c>
      <c r="C7" s="6">
        <f>'[2]2000'!BQ$3</f>
        <v>0.61119937309050076</v>
      </c>
      <c r="D7" s="2">
        <f>'[2]2000'!BR$3</f>
        <v>6.6750811999913005</v>
      </c>
      <c r="E7" s="2">
        <f>'[2]2000'!BS$3</f>
        <v>0.34747486225261714</v>
      </c>
      <c r="F7" s="2">
        <f>'[2]2000'!BT$3</f>
        <v>0</v>
      </c>
      <c r="G7" s="2">
        <f>'[2]2000'!BU$3</f>
        <v>0</v>
      </c>
      <c r="H7" s="2">
        <f>'[2]2000'!BV$3</f>
        <v>1.9601146075788656E-2</v>
      </c>
      <c r="I7" s="4">
        <f>'[2]2000'!BW$3</f>
        <v>0</v>
      </c>
      <c r="J7" s="5">
        <f>'[2]2000'!BX$3</f>
        <v>0</v>
      </c>
      <c r="K7" s="2">
        <f>'[2]2000'!BY$3</f>
        <v>0</v>
      </c>
      <c r="L7" s="2">
        <f>'[2]2000'!BZ$3</f>
        <v>0</v>
      </c>
      <c r="M7" s="2">
        <f>'[2]2000'!CA$3</f>
        <v>0</v>
      </c>
      <c r="N7" s="5">
        <f>'[2]2000'!CB$3</f>
        <v>0</v>
      </c>
      <c r="O7" s="2">
        <f>'[2]2000'!CC$3</f>
        <v>0</v>
      </c>
      <c r="P7" s="2">
        <f>'[2]2000'!CD$3</f>
        <v>0</v>
      </c>
      <c r="Q7" s="4">
        <f>'[2]2000'!CE$3</f>
        <v>0</v>
      </c>
      <c r="R7" s="5">
        <f>'[2]2000'!CF$3</f>
        <v>0</v>
      </c>
      <c r="S7" s="5">
        <f>'[2]2000'!CG$3</f>
        <v>0</v>
      </c>
      <c r="T7" s="4">
        <f>'[2]2000'!CH$3</f>
        <v>0.23877759765051637</v>
      </c>
      <c r="U7" s="5">
        <f>'[2]2000'!CI$3</f>
        <v>0</v>
      </c>
      <c r="V7" s="2">
        <f>'[2]2000'!CJ$3</f>
        <v>0.3599483188463008</v>
      </c>
      <c r="W7" s="2">
        <f>'[2]2000'!CK$3</f>
        <v>0</v>
      </c>
      <c r="X7" s="2">
        <f>'[2]2000'!CL$3</f>
        <v>0</v>
      </c>
      <c r="Y7" s="2">
        <f>'[2]2000'!CM$3</f>
        <v>0</v>
      </c>
      <c r="Z7" s="2">
        <f>'[2]2000'!CN$3</f>
        <v>4.454805926315604E-2</v>
      </c>
      <c r="AA7" s="2">
        <f>'[2]2000'!CO$3</f>
        <v>3.4872220791198547</v>
      </c>
      <c r="AB7" s="2">
        <f>'[2]2000'!CP$3</f>
        <v>0</v>
      </c>
      <c r="AC7" s="2">
        <f>'[2]2000'!CQ$3</f>
        <v>2.4946913187367383E-2</v>
      </c>
      <c r="AD7" s="4">
        <f>'[2]2000'!CR$3</f>
        <v>0</v>
      </c>
      <c r="AE7" s="5">
        <f>'[2]2000'!CS$3</f>
        <v>0</v>
      </c>
      <c r="AF7" s="2">
        <f>'[2]2000'!CT$3</f>
        <v>0</v>
      </c>
      <c r="AG7" s="2">
        <f>'[2]2000'!CU$3</f>
        <v>0.16037301334736173</v>
      </c>
      <c r="AH7" s="2">
        <f>'[2]2000'!CV$3</f>
        <v>0.15146340149473053</v>
      </c>
    </row>
    <row r="8" spans="1:34" x14ac:dyDescent="0.3">
      <c r="A8">
        <f t="shared" si="0"/>
        <v>2001</v>
      </c>
      <c r="B8" s="2">
        <f>'[2]2001'!CW$3</f>
        <v>7.3329571223678762</v>
      </c>
      <c r="C8" s="6">
        <f>'[2]2001'!BQ$3</f>
        <v>3.6807402850207178E-2</v>
      </c>
      <c r="D8" s="2">
        <f>'[2]2001'!BR$3</f>
        <v>3.045471236947868</v>
      </c>
      <c r="E8" s="2">
        <f>'[2]2001'!BS$3</f>
        <v>3.2969309044745633E-2</v>
      </c>
      <c r="F8" s="2">
        <f>'[2]2001'!BT$3</f>
        <v>0</v>
      </c>
      <c r="G8" s="2">
        <f>'[2]2001'!BU$3</f>
        <v>0</v>
      </c>
      <c r="H8" s="2">
        <f>'[2]2001'!BV$3</f>
        <v>0</v>
      </c>
      <c r="I8" s="4">
        <f>'[2]2001'!BW$3</f>
        <v>0</v>
      </c>
      <c r="J8" s="5">
        <f>'[2]2001'!BX$3</f>
        <v>0</v>
      </c>
      <c r="K8" s="2">
        <f>'[2]2001'!BY$3</f>
        <v>0</v>
      </c>
      <c r="L8" s="2">
        <f>'[2]2001'!BZ$3</f>
        <v>0</v>
      </c>
      <c r="M8" s="2">
        <f>'[2]2001'!CA$3</f>
        <v>0</v>
      </c>
      <c r="N8" s="5">
        <f>'[2]2001'!CB$3</f>
        <v>0</v>
      </c>
      <c r="O8" s="2">
        <f>'[2]2001'!CC$3</f>
        <v>0</v>
      </c>
      <c r="P8" s="2">
        <f>'[2]2001'!CD$3</f>
        <v>0</v>
      </c>
      <c r="Q8" s="4">
        <f>'[2]2001'!CE$3</f>
        <v>0</v>
      </c>
      <c r="R8" s="5">
        <f>'[2]2001'!CF$3</f>
        <v>0</v>
      </c>
      <c r="S8" s="5">
        <f>'[2]2001'!CG$3</f>
        <v>6.9435362988176402E-2</v>
      </c>
      <c r="T8" s="4">
        <f>'[2]2001'!CH$3</f>
        <v>1.2200559230667067</v>
      </c>
      <c r="U8" s="5">
        <f>'[2]2001'!CI$3</f>
        <v>0</v>
      </c>
      <c r="V8" s="2">
        <f>'[2]2001'!CJ$3</f>
        <v>0.17365084934363181</v>
      </c>
      <c r="W8" s="2">
        <f>'[2]2001'!CK$3</f>
        <v>0</v>
      </c>
      <c r="X8" s="2">
        <f>'[2]2001'!CL$3</f>
        <v>0</v>
      </c>
      <c r="Y8" s="2">
        <f>'[2]2001'!CM$3</f>
        <v>0</v>
      </c>
      <c r="Z8" s="2">
        <f>'[2]2001'!CN$3</f>
        <v>0</v>
      </c>
      <c r="AA8" s="2">
        <f>'[2]2001'!CO$3</f>
        <v>2.1760347574306298</v>
      </c>
      <c r="AB8" s="2">
        <f>'[2]2001'!CP$3</f>
        <v>0</v>
      </c>
      <c r="AC8" s="2">
        <f>'[2]2001'!CQ$3</f>
        <v>7.3161061421894505E-2</v>
      </c>
      <c r="AD8" s="4">
        <f>'[2]2001'!CR$3</f>
        <v>0</v>
      </c>
      <c r="AE8" s="5">
        <f>'[2]2001'!CS$3</f>
        <v>0</v>
      </c>
      <c r="AF8" s="2">
        <f>'[2]2001'!CT$3</f>
        <v>0</v>
      </c>
      <c r="AG8" s="2">
        <f>'[2]2001'!CU$3</f>
        <v>0</v>
      </c>
      <c r="AH8" s="2">
        <f>'[2]2001'!CV$3</f>
        <v>0.50537121927401629</v>
      </c>
    </row>
    <row r="9" spans="1:34" x14ac:dyDescent="0.3">
      <c r="A9">
        <f t="shared" si="0"/>
        <v>2002</v>
      </c>
      <c r="B9" s="2">
        <f>'[2]2002'!CW$3</f>
        <v>28.635461351850871</v>
      </c>
      <c r="C9" s="6">
        <f>'[2]2002'!BQ$3</f>
        <v>2.8308486737498955</v>
      </c>
      <c r="D9" s="2">
        <f>'[2]2002'!BR$3</f>
        <v>15.262388981643063</v>
      </c>
      <c r="E9" s="2">
        <f>'[2]2002'!BS$3</f>
        <v>0.29453519794820932</v>
      </c>
      <c r="F9" s="2">
        <f>'[2]2002'!BT$3</f>
        <v>0</v>
      </c>
      <c r="G9" s="2">
        <f>'[2]2002'!BU$3</f>
        <v>2.4326777644169368E-2</v>
      </c>
      <c r="H9" s="2">
        <f>'[2]2002'!BV$3</f>
        <v>0</v>
      </c>
      <c r="I9" s="4">
        <f>'[2]2002'!BW$3</f>
        <v>0</v>
      </c>
      <c r="J9" s="5">
        <f>'[2]2002'!BX$3</f>
        <v>0</v>
      </c>
      <c r="K9" s="2">
        <f>'[2]2002'!BY$3</f>
        <v>3.1811939996221478E-2</v>
      </c>
      <c r="L9" s="2">
        <f>'[2]2002'!BZ$3</f>
        <v>0</v>
      </c>
      <c r="M9" s="2">
        <f>'[2]2002'!CA$3</f>
        <v>0</v>
      </c>
      <c r="N9" s="5">
        <f>'[2]2002'!CB$3</f>
        <v>0</v>
      </c>
      <c r="O9" s="2">
        <f>'[2]2002'!CC$3</f>
        <v>0.32758166992957832</v>
      </c>
      <c r="P9" s="2">
        <f>'[2]2002'!CD$3</f>
        <v>0</v>
      </c>
      <c r="Q9" s="4">
        <f>'[2]2002'!CE$3</f>
        <v>0</v>
      </c>
      <c r="R9" s="5">
        <f>'[2]2002'!CF$3</f>
        <v>0</v>
      </c>
      <c r="S9" s="5">
        <f>'[2]2002'!CG$3</f>
        <v>0.66570048805118232</v>
      </c>
      <c r="T9" s="4">
        <f>'[2]2002'!CH$3</f>
        <v>0.9169361010045346</v>
      </c>
      <c r="U9" s="5">
        <f>'[2]2002'!CI$3</f>
        <v>0</v>
      </c>
      <c r="V9" s="2">
        <f>'[2]2002'!CJ$3</f>
        <v>0.93462610895411413</v>
      </c>
      <c r="W9" s="2">
        <f>'[2]2002'!CK$3</f>
        <v>0</v>
      </c>
      <c r="X9" s="2">
        <f>'[2]2002'!CL$3</f>
        <v>0</v>
      </c>
      <c r="Y9" s="2">
        <f>'[2]2002'!CM$3</f>
        <v>0</v>
      </c>
      <c r="Z9" s="2">
        <f>'[2]2002'!CN$3</f>
        <v>1.0896443410680545</v>
      </c>
      <c r="AA9" s="2">
        <f>'[2]2002'!CO$3</f>
        <v>1.1527094328987992</v>
      </c>
      <c r="AB9" s="2">
        <f>'[2]2002'!CP$3</f>
        <v>0</v>
      </c>
      <c r="AC9" s="2">
        <f>'[2]2002'!CQ$3</f>
        <v>1.3524010149233998</v>
      </c>
      <c r="AD9" s="4">
        <f>'[2]2002'!CR$3</f>
        <v>0</v>
      </c>
      <c r="AE9" s="5">
        <f>'[2]2002'!CS$3</f>
        <v>0.33753589625192537</v>
      </c>
      <c r="AF9" s="2">
        <f>'[2]2002'!CT$3</f>
        <v>1.4697706625880302</v>
      </c>
      <c r="AG9" s="2">
        <f>'[2]2002'!CU$3</f>
        <v>1.2251736757683431</v>
      </c>
      <c r="AH9" s="2">
        <f>'[2]2002'!CV$3</f>
        <v>0.71947038943135022</v>
      </c>
    </row>
    <row r="10" spans="1:34" x14ac:dyDescent="0.3">
      <c r="A10">
        <f t="shared" si="0"/>
        <v>2003</v>
      </c>
      <c r="B10" s="2">
        <f>'[2]2003'!CW$3</f>
        <v>16.331006993751242</v>
      </c>
      <c r="C10" s="6">
        <f>'[2]2003'!BQ$3</f>
        <v>0.94669458787755201</v>
      </c>
      <c r="D10" s="2">
        <f>'[2]2003'!BR$3</f>
        <v>12.929716124706545</v>
      </c>
      <c r="E10" s="2">
        <f>'[2]2003'!BS$3</f>
        <v>4.4302855916384699E-2</v>
      </c>
      <c r="F10" s="2">
        <f>'[2]2003'!BT$3</f>
        <v>0</v>
      </c>
      <c r="G10" s="2">
        <f>'[2]2003'!BU$3</f>
        <v>0</v>
      </c>
      <c r="H10" s="2">
        <f>'[2]2003'!BV$3</f>
        <v>0</v>
      </c>
      <c r="I10" s="4">
        <f>'[2]2003'!BW$3</f>
        <v>0</v>
      </c>
      <c r="J10" s="5">
        <f>'[2]2003'!BX$3</f>
        <v>0</v>
      </c>
      <c r="K10" s="2">
        <f>'[2]2003'!BY$3</f>
        <v>0</v>
      </c>
      <c r="L10" s="2">
        <f>'[2]2003'!BZ$3</f>
        <v>6.8642974398420986E-2</v>
      </c>
      <c r="M10" s="2">
        <f>'[2]2003'!CA$3</f>
        <v>0</v>
      </c>
      <c r="N10" s="5">
        <f>'[2]2003'!CB$3</f>
        <v>0</v>
      </c>
      <c r="O10" s="2">
        <f>'[2]2003'!CC$3</f>
        <v>0</v>
      </c>
      <c r="P10" s="2">
        <f>'[2]2003'!CD$3</f>
        <v>0</v>
      </c>
      <c r="Q10" s="4">
        <f>'[2]2003'!CE$3</f>
        <v>0</v>
      </c>
      <c r="R10" s="5">
        <f>'[2]2003'!CF$3</f>
        <v>0</v>
      </c>
      <c r="S10" s="5">
        <f>'[2]2003'!CG$3</f>
        <v>0.59096926827154883</v>
      </c>
      <c r="T10" s="4">
        <f>'[2]2003'!CH$3</f>
        <v>1.2232322786779277</v>
      </c>
      <c r="U10" s="5">
        <f>'[2]2003'!CI$3</f>
        <v>0</v>
      </c>
      <c r="V10" s="2">
        <f>'[2]2003'!CJ$3</f>
        <v>0</v>
      </c>
      <c r="W10" s="2">
        <f>'[2]2003'!CK$3</f>
        <v>0</v>
      </c>
      <c r="X10" s="2">
        <f>'[2]2003'!CL$3</f>
        <v>0</v>
      </c>
      <c r="Y10" s="2">
        <f>'[2]2003'!CM$3</f>
        <v>0</v>
      </c>
      <c r="Z10" s="2">
        <f>'[2]2003'!CN$3</f>
        <v>0</v>
      </c>
      <c r="AA10" s="2">
        <f>'[2]2003'!CO$3</f>
        <v>0</v>
      </c>
      <c r="AB10" s="2">
        <f>'[2]2003'!CP$3</f>
        <v>0</v>
      </c>
      <c r="AC10" s="2">
        <f>'[2]2003'!CQ$3</f>
        <v>0.16974570629586253</v>
      </c>
      <c r="AD10" s="4">
        <f>'[2]2003'!CR$3</f>
        <v>0</v>
      </c>
      <c r="AE10" s="5">
        <f>'[2]2003'!CS$3</f>
        <v>3.2483927087627401E-2</v>
      </c>
      <c r="AF10" s="2">
        <f>'[2]2003'!CT$3</f>
        <v>0</v>
      </c>
      <c r="AG10" s="2">
        <f>'[2]2003'!CU$3</f>
        <v>0.27481359347975265</v>
      </c>
      <c r="AH10" s="2">
        <f>'[2]2003'!CV$3</f>
        <v>5.040567703961827E-2</v>
      </c>
    </row>
    <row r="11" spans="1:34" x14ac:dyDescent="0.3">
      <c r="A11">
        <f t="shared" si="0"/>
        <v>2004</v>
      </c>
      <c r="B11" s="2">
        <f>'[2]2004'!CW$3</f>
        <v>140.26112191517805</v>
      </c>
      <c r="C11" s="6">
        <f>'[2]2004'!BQ$3</f>
        <v>39.365043813338154</v>
      </c>
      <c r="D11" s="2">
        <f>'[2]2004'!BR$3</f>
        <v>27.261544976540293</v>
      </c>
      <c r="E11" s="2">
        <f>'[2]2004'!BS$3</f>
        <v>1.5084776415986993</v>
      </c>
      <c r="F11" s="2">
        <f>'[2]2004'!BT$3</f>
        <v>0.12084315644186752</v>
      </c>
      <c r="G11" s="2">
        <f>'[2]2004'!BU$3</f>
        <v>0.52583103208488291</v>
      </c>
      <c r="H11" s="2">
        <f>'[2]2004'!BV$3</f>
        <v>0.3046543419252441</v>
      </c>
      <c r="I11" s="4">
        <f>'[2]2004'!BW$3</f>
        <v>0.275509753985825</v>
      </c>
      <c r="J11" s="5">
        <f>'[2]2004'!BX$3</f>
        <v>0</v>
      </c>
      <c r="K11" s="2">
        <f>'[2]2004'!BY$3</f>
        <v>0.63717214469109917</v>
      </c>
      <c r="L11" s="2">
        <f>'[2]2004'!BZ$3</f>
        <v>1.7380785852797782</v>
      </c>
      <c r="M11" s="2">
        <f>'[2]2004'!CA$3</f>
        <v>0</v>
      </c>
      <c r="N11" s="5">
        <f>'[2]2004'!CB$3</f>
        <v>0.62092100530037719</v>
      </c>
      <c r="O11" s="2">
        <f>'[2]2004'!CC$3</f>
        <v>3.6579434166647182</v>
      </c>
      <c r="P11" s="2">
        <f>'[2]2004'!CD$3</f>
        <v>0</v>
      </c>
      <c r="Q11" s="4">
        <f>'[2]2004'!CE$3</f>
        <v>0</v>
      </c>
      <c r="R11" s="5">
        <f>'[2]2004'!CF$3</f>
        <v>0</v>
      </c>
      <c r="S11" s="5">
        <f>'[2]2004'!CG$3</f>
        <v>8.3893301652958812</v>
      </c>
      <c r="T11" s="4">
        <f>'[2]2004'!CH$3</f>
        <v>15.147337771459309</v>
      </c>
      <c r="U11" s="5">
        <f>'[2]2004'!CI$3</f>
        <v>0</v>
      </c>
      <c r="V11" s="2">
        <f>'[2]2004'!CJ$3</f>
        <v>1.1074385030990503</v>
      </c>
      <c r="W11" s="2">
        <f>'[2]2004'!CK$3</f>
        <v>7.529466313366126E-2</v>
      </c>
      <c r="X11" s="2">
        <f>'[2]2004'!CL$3</f>
        <v>3.2137747551026385E-2</v>
      </c>
      <c r="Y11" s="2">
        <f>'[2]2004'!CM$3</f>
        <v>2.9979006247195641E-2</v>
      </c>
      <c r="Z11" s="2">
        <f>'[2]2004'!CN$3</f>
        <v>7.9549395798884399</v>
      </c>
      <c r="AA11" s="2">
        <f>'[2]2004'!CO$3</f>
        <v>1.8751623455276736</v>
      </c>
      <c r="AB11" s="2">
        <f>'[2]2004'!CP$3</f>
        <v>0.32072742993463499</v>
      </c>
      <c r="AC11" s="2">
        <f>'[2]2004'!CQ$3</f>
        <v>17.470179235369152</v>
      </c>
      <c r="AD11" s="4">
        <f>'[2]2004'!CR$3</f>
        <v>0</v>
      </c>
      <c r="AE11" s="5">
        <f>'[2]2004'!CS$3</f>
        <v>4.2178265120395544</v>
      </c>
      <c r="AF11" s="2">
        <f>'[2]2004'!CT$3</f>
        <v>1.6179054920244584</v>
      </c>
      <c r="AG11" s="2">
        <f>'[2]2004'!CU$3</f>
        <v>5.2955968086398855</v>
      </c>
      <c r="AH11" s="2">
        <f>'[2]2004'!CV$3</f>
        <v>0.71124678711717815</v>
      </c>
    </row>
    <row r="12" spans="1:34" x14ac:dyDescent="0.3">
      <c r="A12">
        <f t="shared" si="0"/>
        <v>2005</v>
      </c>
      <c r="B12" s="2">
        <f>'[2]2005'!CW$3</f>
        <v>53.143919844265177</v>
      </c>
      <c r="C12" s="6">
        <f>'[2]2005'!BQ$3</f>
        <v>5.4581554425797183</v>
      </c>
      <c r="D12" s="2">
        <f>'[2]2005'!BR$3</f>
        <v>15.090581571726483</v>
      </c>
      <c r="E12" s="2">
        <f>'[2]2005'!BS$3</f>
        <v>1.1353246331307532</v>
      </c>
      <c r="F12" s="2">
        <f>'[2]2005'!BT$3</f>
        <v>0.1539344742012787</v>
      </c>
      <c r="G12" s="2">
        <f>'[2]2005'!BU$3</f>
        <v>0.26623604399912704</v>
      </c>
      <c r="H12" s="2">
        <f>'[2]2005'!BV$3</f>
        <v>4.3467667497006202E-2</v>
      </c>
      <c r="I12" s="4">
        <f>'[2]2005'!BW$3</f>
        <v>0.30669266791019029</v>
      </c>
      <c r="J12" s="5">
        <f>'[2]2005'!BX$3</f>
        <v>0</v>
      </c>
      <c r="K12" s="2">
        <f>'[2]2005'!BY$3</f>
        <v>0.24127232378238017</v>
      </c>
      <c r="L12" s="2">
        <f>'[2]2005'!BZ$3</f>
        <v>0.59765502667785397</v>
      </c>
      <c r="M12" s="2">
        <f>'[2]2005'!CA$3</f>
        <v>0</v>
      </c>
      <c r="N12" s="5">
        <f>'[2]2005'!CB$3</f>
        <v>1.5748559075747122</v>
      </c>
      <c r="O12" s="2">
        <f>'[2]2005'!CC$3</f>
        <v>1.3253750217517439</v>
      </c>
      <c r="P12" s="2">
        <f>'[2]2005'!CD$3</f>
        <v>0</v>
      </c>
      <c r="Q12" s="4">
        <f>'[2]2005'!CE$3</f>
        <v>0</v>
      </c>
      <c r="R12" s="5">
        <f>'[2]2005'!CF$3</f>
        <v>3.4762801062628669E-2</v>
      </c>
      <c r="S12" s="5">
        <f>'[2]2005'!CG$3</f>
        <v>0.89731541303982321</v>
      </c>
      <c r="T12" s="4">
        <f>'[2]2005'!CH$3</f>
        <v>3.817457136747044</v>
      </c>
      <c r="U12" s="5">
        <f>'[2]2005'!CI$3</f>
        <v>0</v>
      </c>
      <c r="V12" s="2">
        <f>'[2]2005'!CJ$3</f>
        <v>0.33315995596560238</v>
      </c>
      <c r="W12" s="2">
        <f>'[2]2005'!CK$3</f>
        <v>0</v>
      </c>
      <c r="X12" s="2">
        <f>'[2]2005'!CL$3</f>
        <v>0.12653808087324112</v>
      </c>
      <c r="Y12" s="2">
        <f>'[2]2005'!CM$3</f>
        <v>0.45675049676785395</v>
      </c>
      <c r="Z12" s="2">
        <f>'[2]2005'!CN$3</f>
        <v>5.7567343152331736</v>
      </c>
      <c r="AA12" s="2">
        <f>'[2]2005'!CO$3</f>
        <v>0.33487845877795597</v>
      </c>
      <c r="AB12" s="2">
        <f>'[2]2005'!CP$3</f>
        <v>9.6509711094674558E-2</v>
      </c>
      <c r="AC12" s="2">
        <f>'[2]2005'!CQ$3</f>
        <v>9.5271802883488146</v>
      </c>
      <c r="AD12" s="4">
        <f>'[2]2005'!CR$3</f>
        <v>8.9720696857582591E-2</v>
      </c>
      <c r="AE12" s="5">
        <f>'[2]2005'!CS$3</f>
        <v>0.75437486274270282</v>
      </c>
      <c r="AF12" s="2">
        <f>'[2]2005'!CT$3</f>
        <v>2.4704743112995509</v>
      </c>
      <c r="AG12" s="2">
        <f>'[2]2005'!CU$3</f>
        <v>2.0150945134775364</v>
      </c>
      <c r="AH12" s="2">
        <f>'[2]2005'!CV$3</f>
        <v>0.23941802114574173</v>
      </c>
    </row>
    <row r="13" spans="1:34" x14ac:dyDescent="0.3">
      <c r="A13">
        <f t="shared" si="0"/>
        <v>2006</v>
      </c>
      <c r="B13" s="2">
        <f>'[2]2006'!CW$3</f>
        <v>75.944339999999997</v>
      </c>
      <c r="C13" s="6">
        <f>'[2]2006'!BQ$3</f>
        <v>16.0246</v>
      </c>
      <c r="D13" s="2">
        <f>'[2]2006'!BR$3</f>
        <v>26.902469999999997</v>
      </c>
      <c r="E13" s="2">
        <f>'[2]2006'!BS$3</f>
        <v>0.10016</v>
      </c>
      <c r="F13" s="2">
        <f>'[2]2006'!BT$3</f>
        <v>0.35552</v>
      </c>
      <c r="G13" s="2">
        <f>'[2]2006'!BU$3</f>
        <v>0.54320000000000002</v>
      </c>
      <c r="H13" s="2">
        <f>'[2]2006'!BV$3</f>
        <v>5.9519999999999997E-2</v>
      </c>
      <c r="I13" s="4">
        <f>'[2]2006'!BW$3</f>
        <v>0</v>
      </c>
      <c r="J13" s="5">
        <f>'[2]2006'!BX$3</f>
        <v>0</v>
      </c>
      <c r="K13" s="2">
        <f>'[2]2006'!BY$3</f>
        <v>0.86024</v>
      </c>
      <c r="L13" s="2">
        <f>'[2]2006'!BZ$3</f>
        <v>0.49919999999999998</v>
      </c>
      <c r="M13" s="2">
        <f>'[2]2006'!CA$3</f>
        <v>0</v>
      </c>
      <c r="N13" s="5">
        <f>'[2]2006'!CB$3</f>
        <v>0.34832999999999997</v>
      </c>
      <c r="O13" s="2">
        <f>'[2]2006'!CC$3</f>
        <v>0.98991999999999991</v>
      </c>
      <c r="P13" s="2">
        <f>'[2]2006'!CD$3</f>
        <v>0</v>
      </c>
      <c r="Q13" s="4">
        <f>'[2]2006'!CE$3</f>
        <v>0</v>
      </c>
      <c r="R13" s="5">
        <f>'[2]2006'!CF$3</f>
        <v>2.0159999999999997E-2</v>
      </c>
      <c r="S13" s="5">
        <f>'[2]2006'!CG$3</f>
        <v>0.57119999999999993</v>
      </c>
      <c r="T13" s="4">
        <f>'[2]2006'!CH$3</f>
        <v>4.5655799999999997</v>
      </c>
      <c r="U13" s="5">
        <f>'[2]2006'!CI$3</f>
        <v>0</v>
      </c>
      <c r="V13" s="2">
        <f>'[2]2006'!CJ$3</f>
        <v>1.65509</v>
      </c>
      <c r="W13" s="2">
        <f>'[2]2006'!CK$3</f>
        <v>6.1519999999999998E-2</v>
      </c>
      <c r="X13" s="2">
        <f>'[2]2006'!CL$3</f>
        <v>9.9999999999999992E-2</v>
      </c>
      <c r="Y13" s="2">
        <f>'[2]2006'!CM$3</f>
        <v>0.20055999999999999</v>
      </c>
      <c r="Z13" s="2">
        <f>'[2]2006'!CN$3</f>
        <v>4.95296</v>
      </c>
      <c r="AA13" s="2">
        <f>'[2]2006'!CO$3</f>
        <v>0.14112</v>
      </c>
      <c r="AB13" s="2">
        <f>'[2]2006'!CP$3</f>
        <v>0.58877999999999997</v>
      </c>
      <c r="AC13" s="2">
        <f>'[2]2006'!CQ$3</f>
        <v>6.6152799999999994</v>
      </c>
      <c r="AD13" s="4">
        <f>'[2]2006'!CR$3</f>
        <v>2.0159999999999997E-2</v>
      </c>
      <c r="AE13" s="5">
        <f>'[2]2006'!CS$3</f>
        <v>3.1057999999999999</v>
      </c>
      <c r="AF13" s="2">
        <f>'[2]2006'!CT$3</f>
        <v>1.29</v>
      </c>
      <c r="AG13" s="2">
        <f>'[2]2006'!CU$3</f>
        <v>4.8128099999999998</v>
      </c>
      <c r="AH13" s="2">
        <f>'[2]2006'!CV$3</f>
        <v>0.56015999999999999</v>
      </c>
    </row>
    <row r="14" spans="1:34" x14ac:dyDescent="0.3">
      <c r="A14">
        <f t="shared" si="0"/>
        <v>2007</v>
      </c>
      <c r="B14" s="2">
        <f>'[2]2007'!CW$3</f>
        <v>112.169186</v>
      </c>
      <c r="C14" s="6">
        <f>'[2]2007'!BQ$3</f>
        <v>22.812222999999999</v>
      </c>
      <c r="D14" s="2">
        <f>'[2]2007'!BR$3</f>
        <v>29.126995999999998</v>
      </c>
      <c r="E14" s="2">
        <f>'[2]2007'!BS$3</f>
        <v>0.76733699999999994</v>
      </c>
      <c r="F14" s="2">
        <f>'[2]2007'!BT$3</f>
        <v>0.17177999999999999</v>
      </c>
      <c r="G14" s="2">
        <f>'[2]2007'!BU$3</f>
        <v>0.85303999999999991</v>
      </c>
      <c r="H14" s="2">
        <f>'[2]2007'!BV$3</f>
        <v>0.34499999999999997</v>
      </c>
      <c r="I14" s="4">
        <f>'[2]2007'!BW$3</f>
        <v>1.9199999999999998E-2</v>
      </c>
      <c r="J14" s="5">
        <f>'[2]2007'!BX$3</f>
        <v>0</v>
      </c>
      <c r="K14" s="2">
        <f>'[2]2007'!BY$3</f>
        <v>1.8454299999999999</v>
      </c>
      <c r="L14" s="2">
        <f>'[2]2007'!BZ$3</f>
        <v>0.38555999999999996</v>
      </c>
      <c r="M14" s="2">
        <f>'[2]2007'!CA$3</f>
        <v>3.2799999999999996E-2</v>
      </c>
      <c r="N14" s="5">
        <f>'[2]2007'!CB$3</f>
        <v>1.9203999999999999</v>
      </c>
      <c r="O14" s="2">
        <f>'[2]2007'!CC$3</f>
        <v>4.57064</v>
      </c>
      <c r="P14" s="2">
        <f>'[2]2007'!CD$3</f>
        <v>0.83213999999999999</v>
      </c>
      <c r="Q14" s="4">
        <f>'[2]2007'!CE$3</f>
        <v>0</v>
      </c>
      <c r="R14" s="5">
        <f>'[2]2007'!CF$3</f>
        <v>0</v>
      </c>
      <c r="S14" s="5">
        <f>'[2]2007'!CG$3</f>
        <v>1.64029</v>
      </c>
      <c r="T14" s="4">
        <f>'[2]2007'!CH$3</f>
        <v>7.8192299999999992</v>
      </c>
      <c r="U14" s="5">
        <f>'[2]2007'!CI$3</f>
        <v>0</v>
      </c>
      <c r="V14" s="2">
        <f>'[2]2007'!CJ$3</f>
        <v>7.0446499999999999</v>
      </c>
      <c r="W14" s="2">
        <f>'[2]2007'!CK$3</f>
        <v>0.32416999999999996</v>
      </c>
      <c r="X14" s="2">
        <f>'[2]2007'!CL$3</f>
        <v>0.64500000000000002</v>
      </c>
      <c r="Y14" s="2">
        <f>'[2]2007'!CM$3</f>
        <v>0.32031999999999999</v>
      </c>
      <c r="Z14" s="2">
        <f>'[2]2007'!CN$3</f>
        <v>6.1749199999999993</v>
      </c>
      <c r="AA14" s="2">
        <f>'[2]2007'!CO$3</f>
        <v>0.36287999999999998</v>
      </c>
      <c r="AB14" s="2">
        <f>'[2]2007'!CP$3</f>
        <v>0.42163</v>
      </c>
      <c r="AC14" s="2">
        <f>'[2]2007'!CQ$3</f>
        <v>9.2684850000000001</v>
      </c>
      <c r="AD14" s="4">
        <f>'[2]2007'!CR$3</f>
        <v>3.8159999999999999E-2</v>
      </c>
      <c r="AE14" s="5">
        <f>'[2]2007'!CS$3</f>
        <v>4.8431699999999998</v>
      </c>
      <c r="AF14" s="2">
        <f>'[2]2007'!CT$3</f>
        <v>0.4365</v>
      </c>
      <c r="AG14" s="2">
        <f>'[2]2007'!CU$3</f>
        <v>8.3617150000000002</v>
      </c>
      <c r="AH14" s="2">
        <f>'[2]2007'!CV$3</f>
        <v>0.78552</v>
      </c>
    </row>
    <row r="15" spans="1:34" x14ac:dyDescent="0.3">
      <c r="A15">
        <f t="shared" si="0"/>
        <v>2008</v>
      </c>
      <c r="B15" s="2">
        <f>'[2]2008'!CW$3</f>
        <v>90.444090000000003</v>
      </c>
      <c r="C15" s="6">
        <f>'[2]2008'!BQ$3</f>
        <v>25.636244999999999</v>
      </c>
      <c r="D15" s="2">
        <f>'[2]2008'!BR$3</f>
        <v>13.969493</v>
      </c>
      <c r="E15" s="2">
        <f>'[2]2008'!BS$3</f>
        <v>0.44175999999999999</v>
      </c>
      <c r="F15" s="2">
        <f>'[2]2008'!BT$3</f>
        <v>4.1149999999999999E-2</v>
      </c>
      <c r="G15" s="2">
        <f>'[2]2008'!BU$3</f>
        <v>0.63456000000000001</v>
      </c>
      <c r="H15" s="2">
        <f>'[2]2008'!BV$3</f>
        <v>0.20243999999999998</v>
      </c>
      <c r="I15" s="4">
        <f>'[2]2008'!BW$3</f>
        <v>3.8399999999999997E-2</v>
      </c>
      <c r="J15" s="5">
        <f>'[2]2008'!BX$3</f>
        <v>0.3024</v>
      </c>
      <c r="K15" s="2">
        <f>'[2]2008'!BY$3</f>
        <v>1.7387999999999999</v>
      </c>
      <c r="L15" s="2">
        <f>'[2]2008'!BZ$3</f>
        <v>0.98770999999999998</v>
      </c>
      <c r="M15" s="2">
        <f>'[2]2008'!CA$3</f>
        <v>6.1199999999999997E-2</v>
      </c>
      <c r="N15" s="5">
        <f>'[2]2008'!CB$3</f>
        <v>0.72654999999999992</v>
      </c>
      <c r="O15" s="2">
        <f>'[2]2008'!CC$3</f>
        <v>2.2426999999999997</v>
      </c>
      <c r="P15" s="2">
        <f>'[2]2008'!CD$3</f>
        <v>0.56996000000000002</v>
      </c>
      <c r="Q15" s="4">
        <f>'[2]2008'!CE$3</f>
        <v>0</v>
      </c>
      <c r="R15" s="5">
        <f>'[2]2008'!CF$3</f>
        <v>0</v>
      </c>
      <c r="S15" s="5">
        <f>'[2]2008'!CG$3</f>
        <v>6.1901899999999994</v>
      </c>
      <c r="T15" s="4">
        <f>'[2]2008'!CH$3</f>
        <v>10.221599999999999</v>
      </c>
      <c r="U15" s="5">
        <f>'[2]2008'!CI$3</f>
        <v>0</v>
      </c>
      <c r="V15" s="2">
        <f>'[2]2008'!CJ$3</f>
        <v>5.8123170000000002</v>
      </c>
      <c r="W15" s="2">
        <f>'[2]2008'!CK$3</f>
        <v>0.22175999999999998</v>
      </c>
      <c r="X15" s="2">
        <f>'[2]2008'!CL$3</f>
        <v>0.20699999999999999</v>
      </c>
      <c r="Y15" s="2">
        <f>'[2]2008'!CM$3</f>
        <v>0.11639999999999999</v>
      </c>
      <c r="Z15" s="2">
        <f>'[2]2008'!CN$3</f>
        <v>3.1525799999999999</v>
      </c>
      <c r="AA15" s="2">
        <f>'[2]2008'!CO$3</f>
        <v>0.26375999999999999</v>
      </c>
      <c r="AB15" s="2">
        <f>'[2]2008'!CP$3</f>
        <v>0.02</v>
      </c>
      <c r="AC15" s="2">
        <f>'[2]2008'!CQ$3</f>
        <v>5.9349949999999998</v>
      </c>
      <c r="AD15" s="4">
        <f>'[2]2008'!CR$3</f>
        <v>1.9199999999999998E-2</v>
      </c>
      <c r="AE15" s="5">
        <f>'[2]2008'!CS$3</f>
        <v>3.1086099999999997</v>
      </c>
      <c r="AF15" s="2">
        <f>'[2]2008'!CT$3</f>
        <v>0.39510000000000001</v>
      </c>
      <c r="AG15" s="2">
        <f>'[2]2008'!CU$3</f>
        <v>6.6433399999999994</v>
      </c>
      <c r="AH15" s="2">
        <f>'[2]2008'!CV$3</f>
        <v>0.54386999999999996</v>
      </c>
    </row>
    <row r="16" spans="1:34" x14ac:dyDescent="0.3">
      <c r="A16">
        <f t="shared" si="0"/>
        <v>2009</v>
      </c>
      <c r="B16" s="2">
        <f>'[2]2009'!CW$3</f>
        <v>90.328682000000001</v>
      </c>
      <c r="C16" s="6">
        <f>'[2]2009'!BQ$3</f>
        <v>21.155139999999999</v>
      </c>
      <c r="D16" s="2">
        <f>'[2]2009'!BR$3</f>
        <v>14.478679999999999</v>
      </c>
      <c r="E16" s="2">
        <f>'[2]2009'!BS$3</f>
        <v>0.48</v>
      </c>
      <c r="F16" s="2">
        <f>'[2]2009'!BT$3</f>
        <v>0.1008</v>
      </c>
      <c r="G16" s="2">
        <f>'[2]2009'!BU$3</f>
        <v>0.44223999999999997</v>
      </c>
      <c r="H16" s="2">
        <f>'[2]2009'!BV$3</f>
        <v>0.34339999999999998</v>
      </c>
      <c r="I16" s="4">
        <f>'[2]2009'!BW$3</f>
        <v>0</v>
      </c>
      <c r="J16" s="5">
        <f>'[2]2009'!BX$3</f>
        <v>0</v>
      </c>
      <c r="K16" s="2">
        <f>'[2]2009'!BY$3</f>
        <v>1.41611</v>
      </c>
      <c r="L16" s="2">
        <f>'[2]2009'!BZ$3</f>
        <v>0.58399999999999996</v>
      </c>
      <c r="M16" s="2">
        <f>'[2]2009'!CA$3</f>
        <v>0.22402</v>
      </c>
      <c r="N16" s="5">
        <f>'[2]2009'!CB$3</f>
        <v>1.249215</v>
      </c>
      <c r="O16" s="2">
        <f>'[2]2009'!CC$3</f>
        <v>3.6395299999999997</v>
      </c>
      <c r="P16" s="2">
        <f>'[2]2009'!CD$3</f>
        <v>6.0479999999999999E-2</v>
      </c>
      <c r="Q16" s="4">
        <f>'[2]2009'!CE$3</f>
        <v>0</v>
      </c>
      <c r="R16" s="5">
        <f>'[2]2009'!CF$3</f>
        <v>0.28223999999999999</v>
      </c>
      <c r="S16" s="5">
        <f>'[2]2009'!CG$3</f>
        <v>5.4007869999999993</v>
      </c>
      <c r="T16" s="4">
        <f>'[2]2009'!CH$3</f>
        <v>13.76121</v>
      </c>
      <c r="U16" s="5">
        <f>'[2]2009'!CI$3</f>
        <v>0</v>
      </c>
      <c r="V16" s="2">
        <f>'[2]2009'!CJ$3</f>
        <v>4.6264399999999997</v>
      </c>
      <c r="W16" s="2">
        <f>'[2]2009'!CK$3</f>
        <v>0.10248</v>
      </c>
      <c r="X16" s="2">
        <f>'[2]2009'!CL$3</f>
        <v>0.29419999999999996</v>
      </c>
      <c r="Y16" s="2">
        <f>'[2]2009'!CM$3</f>
        <v>5.74E-2</v>
      </c>
      <c r="Z16" s="2">
        <f>'[2]2009'!CN$3</f>
        <v>2.5945199999999997</v>
      </c>
      <c r="AA16" s="2">
        <f>'[2]2009'!CO$3</f>
        <v>2.1319300000000001</v>
      </c>
      <c r="AB16" s="2">
        <f>'[2]2009'!CP$3</f>
        <v>0.39510999999999996</v>
      </c>
      <c r="AC16" s="2">
        <f>'[2]2009'!CQ$3</f>
        <v>7.5481199999999999</v>
      </c>
      <c r="AD16" s="4">
        <f>'[2]2009'!CR$3</f>
        <v>3.8399999999999997E-2</v>
      </c>
      <c r="AE16" s="5">
        <f>'[2]2009'!CS$3</f>
        <v>3.0135199999999998</v>
      </c>
      <c r="AF16" s="2">
        <f>'[2]2009'!CT$3</f>
        <v>0</v>
      </c>
      <c r="AG16" s="2">
        <f>'[2]2009'!CU$3</f>
        <v>5.2123599999999994</v>
      </c>
      <c r="AH16" s="2">
        <f>'[2]2009'!CV$3</f>
        <v>0.69634999999999991</v>
      </c>
    </row>
    <row r="17" spans="1:34" x14ac:dyDescent="0.3">
      <c r="A17">
        <f t="shared" si="0"/>
        <v>2010</v>
      </c>
      <c r="B17" s="2">
        <f>'[3]2010'!CW$3</f>
        <v>105.81</v>
      </c>
      <c r="C17" s="6">
        <f>'[3]2010'!BQ$3</f>
        <v>21.271000000000001</v>
      </c>
      <c r="D17" s="2">
        <f>'[3]2010'!BR$3</f>
        <v>27.250999999999998</v>
      </c>
      <c r="E17" s="2">
        <f>'[3]2010'!BS$3</f>
        <v>0.20099999999999998</v>
      </c>
      <c r="F17" s="2">
        <f>'[3]2010'!BT$3</f>
        <v>0</v>
      </c>
      <c r="G17" s="2">
        <f>'[3]2010'!BU$3</f>
        <v>0.16499999999999998</v>
      </c>
      <c r="H17" s="2">
        <f>'[3]2010'!BV$3</f>
        <v>0.38400000000000001</v>
      </c>
      <c r="I17" s="4">
        <f>'[3]2010'!BW$3</f>
        <v>0</v>
      </c>
      <c r="J17" s="5">
        <f>'[3]2010'!BX$3</f>
        <v>0</v>
      </c>
      <c r="K17" s="2">
        <f>'[3]2010'!BY$3</f>
        <v>2.1259999999999999</v>
      </c>
      <c r="L17" s="2">
        <f>'[3]2010'!BZ$3</f>
        <v>0.67899999999999994</v>
      </c>
      <c r="M17" s="2">
        <f>'[3]2010'!CA$3</f>
        <v>0.66899999999999993</v>
      </c>
      <c r="N17" s="5">
        <f>'[3]2010'!CB$3</f>
        <v>0.48499999999999999</v>
      </c>
      <c r="O17" s="2">
        <f>'[3]2010'!CC$3</f>
        <v>5.1859999999999999</v>
      </c>
      <c r="P17" s="2">
        <f>'[3]2010'!CD$3</f>
        <v>0</v>
      </c>
      <c r="Q17" s="4">
        <f>'[3]2010'!CE$3</f>
        <v>0</v>
      </c>
      <c r="R17" s="5">
        <f>'[3]2010'!CF$3</f>
        <v>8.1000000000000003E-2</v>
      </c>
      <c r="S17" s="5">
        <f>'[3]2010'!CG$3</f>
        <v>6.0919999999999996</v>
      </c>
      <c r="T17" s="4">
        <f>'[3]2010'!CH$3</f>
        <v>16.733999999999998</v>
      </c>
      <c r="U17" s="5">
        <f>'[3]2010'!CI$3</f>
        <v>0</v>
      </c>
      <c r="V17" s="2">
        <f>'[3]2010'!CJ$3</f>
        <v>4.3439999999999994</v>
      </c>
      <c r="W17" s="2">
        <f>'[3]2010'!CK$3</f>
        <v>0.30299999999999999</v>
      </c>
      <c r="X17" s="2">
        <f>'[3]2010'!CL$3</f>
        <v>3.3000000000000002E-2</v>
      </c>
      <c r="Y17" s="2">
        <f>'[3]2010'!CM$3</f>
        <v>6.6000000000000003E-2</v>
      </c>
      <c r="Z17" s="2">
        <f>'[3]2010'!CN$3</f>
        <v>2.1559999999999997</v>
      </c>
      <c r="AA17" s="2">
        <f>'[3]2010'!CO$3</f>
        <v>0.14099999999999999</v>
      </c>
      <c r="AB17" s="2">
        <f>'[3]2010'!CP$3</f>
        <v>0.48199999999999998</v>
      </c>
      <c r="AC17" s="2">
        <f>'[3]2010'!CQ$3</f>
        <v>7.718</v>
      </c>
      <c r="AD17" s="4">
        <f>'[3]2010'!CR$3</f>
        <v>3.9E-2</v>
      </c>
      <c r="AE17" s="5">
        <f>'[3]2010'!CS$3</f>
        <v>3.78</v>
      </c>
      <c r="AF17" s="2">
        <f>'[3]2010'!CT$3</f>
        <v>0</v>
      </c>
      <c r="AG17" s="2">
        <f>'[3]2010'!CU$3</f>
        <v>4.6509999999999998</v>
      </c>
      <c r="AH17" s="2">
        <f>'[3]2010'!CV$3</f>
        <v>0.77300000000000002</v>
      </c>
    </row>
    <row r="18" spans="1:34" x14ac:dyDescent="0.3">
      <c r="A18">
        <f t="shared" si="0"/>
        <v>2011</v>
      </c>
      <c r="B18" s="2">
        <f>'[3]2011'!CW$3</f>
        <v>94.979673999999989</v>
      </c>
      <c r="C18" s="6">
        <f>'[3]2011'!BQ$3</f>
        <v>20.38993</v>
      </c>
      <c r="D18" s="2">
        <f>'[3]2011'!BR$3</f>
        <v>24.019904</v>
      </c>
      <c r="E18" s="2">
        <f>'[3]2011'!BS$3</f>
        <v>0.10099999999999999</v>
      </c>
      <c r="F18" s="2">
        <f>'[3]2011'!BT$3</f>
        <v>0.15135999999999999</v>
      </c>
      <c r="G18" s="2">
        <f>'[3]2011'!BU$3</f>
        <v>0.46159999999999995</v>
      </c>
      <c r="H18" s="2">
        <f>'[3]2011'!BV$3</f>
        <v>0.16036</v>
      </c>
      <c r="I18" s="4">
        <f>'[3]2011'!BW$3</f>
        <v>0</v>
      </c>
      <c r="J18" s="5">
        <f>'[3]2011'!BX$3</f>
        <v>0</v>
      </c>
      <c r="K18" s="2">
        <f>'[3]2011'!BY$3</f>
        <v>1.24359</v>
      </c>
      <c r="L18" s="2">
        <f>'[3]2011'!BZ$3</f>
        <v>0.36375999999999997</v>
      </c>
      <c r="M18" s="2">
        <f>'[3]2011'!CA$3</f>
        <v>0.71479999999999999</v>
      </c>
      <c r="N18" s="5">
        <f>'[3]2011'!CB$3</f>
        <v>1.36046</v>
      </c>
      <c r="O18" s="2">
        <f>'[3]2011'!CC$3</f>
        <v>4.9725999999999999</v>
      </c>
      <c r="P18" s="2">
        <f>'[3]2011'!CD$3</f>
        <v>0</v>
      </c>
      <c r="Q18" s="4">
        <f>'[3]2011'!CE$3</f>
        <v>0</v>
      </c>
      <c r="R18" s="5">
        <f>'[3]2011'!CF$3</f>
        <v>0</v>
      </c>
      <c r="S18" s="5">
        <f>'[3]2011'!CG$3</f>
        <v>4.1087999999999996</v>
      </c>
      <c r="T18" s="4">
        <f>'[3]2011'!CH$3</f>
        <v>13.797139999999999</v>
      </c>
      <c r="U18" s="5">
        <f>'[3]2011'!CI$3</f>
        <v>2E-3</v>
      </c>
      <c r="V18" s="2">
        <f>'[3]2011'!CJ$3</f>
        <v>3.1749000000000001</v>
      </c>
      <c r="W18" s="2">
        <f>'[3]2011'!CK$3</f>
        <v>8.0159999999999995E-2</v>
      </c>
      <c r="X18" s="2">
        <f>'[3]2011'!CL$3</f>
        <v>0</v>
      </c>
      <c r="Y18" s="2">
        <f>'[3]2011'!CM$3</f>
        <v>1.6399999999999998E-2</v>
      </c>
      <c r="Z18" s="2">
        <f>'[3]2011'!CN$3</f>
        <v>1.5431999999999999</v>
      </c>
      <c r="AA18" s="2">
        <f>'[3]2011'!CO$3</f>
        <v>0</v>
      </c>
      <c r="AB18" s="2">
        <f>'[3]2011'!CP$3</f>
        <v>0.33499999999999996</v>
      </c>
      <c r="AC18" s="2">
        <f>'[3]2011'!CQ$3</f>
        <v>8.5803200000000004</v>
      </c>
      <c r="AD18" s="4">
        <f>'[3]2011'!CR$3</f>
        <v>0</v>
      </c>
      <c r="AE18" s="5">
        <f>'[3]2011'!CS$3</f>
        <v>3.5688899999999997</v>
      </c>
      <c r="AF18" s="2">
        <f>'[3]2011'!CT$3</f>
        <v>0</v>
      </c>
      <c r="AG18" s="2">
        <f>'[3]2011'!CU$3</f>
        <v>5.3795199999999994</v>
      </c>
      <c r="AH18" s="2">
        <f>'[3]2011'!CV$3</f>
        <v>0.45397999999999999</v>
      </c>
    </row>
    <row r="19" spans="1:34" x14ac:dyDescent="0.3">
      <c r="A19">
        <f t="shared" si="0"/>
        <v>2012</v>
      </c>
      <c r="B19" s="2">
        <f>'[3]2012'!CW$3</f>
        <v>54.126301999999995</v>
      </c>
      <c r="C19" s="6">
        <f>'[3]2012'!BQ$3</f>
        <v>12.272979999999999</v>
      </c>
      <c r="D19" s="2">
        <f>'[3]2012'!BR$3</f>
        <v>6.4485049999999999</v>
      </c>
      <c r="E19" s="2">
        <f>'[3]2012'!BS$3</f>
        <v>4.9999999999999996E-5</v>
      </c>
      <c r="F19" s="2">
        <f>'[3]2012'!BT$3</f>
        <v>1.6399999999999998E-2</v>
      </c>
      <c r="G19" s="2">
        <f>'[3]2012'!BU$3</f>
        <v>0.26239999999999997</v>
      </c>
      <c r="H19" s="2">
        <f>'[3]2012'!BV$3</f>
        <v>0.02</v>
      </c>
      <c r="I19" s="4">
        <f>'[3]2012'!BW$3</f>
        <v>0</v>
      </c>
      <c r="J19" s="5">
        <f>'[3]2012'!BX$3</f>
        <v>0</v>
      </c>
      <c r="K19" s="2">
        <f>'[3]2012'!BY$3</f>
        <v>2.5770499999999998</v>
      </c>
      <c r="L19" s="2">
        <f>'[3]2012'!BZ$3</f>
        <v>0</v>
      </c>
      <c r="M19" s="2">
        <f>'[3]2012'!CA$3</f>
        <v>2.01206</v>
      </c>
      <c r="N19" s="5">
        <f>'[3]2012'!CB$3</f>
        <v>0.36857000000000001</v>
      </c>
      <c r="O19" s="2">
        <f>'[3]2012'!CC$3</f>
        <v>5.4234799999999996</v>
      </c>
      <c r="P19" s="2">
        <f>'[3]2012'!CD$3</f>
        <v>0</v>
      </c>
      <c r="Q19" s="4">
        <f>'[3]2012'!CE$3</f>
        <v>0</v>
      </c>
      <c r="R19" s="5">
        <f>'[3]2012'!CF$3</f>
        <v>1.435E-2</v>
      </c>
      <c r="S19" s="5">
        <f>'[3]2012'!CG$3</f>
        <v>1.2049999999999999E-3</v>
      </c>
      <c r="T19" s="4">
        <f>'[3]2012'!CH$3</f>
        <v>8.6443999999999992</v>
      </c>
      <c r="U19" s="5">
        <f>'[3]2012'!CI$3</f>
        <v>2E-3</v>
      </c>
      <c r="V19" s="2">
        <f>'[3]2012'!CJ$3</f>
        <v>1.6008749999999998</v>
      </c>
      <c r="W19" s="2">
        <f>'[3]2012'!CK$3</f>
        <v>0.38768399999999997</v>
      </c>
      <c r="X19" s="2">
        <f>'[3]2012'!CL$3</f>
        <v>0</v>
      </c>
      <c r="Y19" s="2">
        <f>'[3]2012'!CM$3</f>
        <v>3.2799999999999996E-2</v>
      </c>
      <c r="Z19" s="2">
        <f>'[3]2012'!CN$3</f>
        <v>7.5700000000000003E-2</v>
      </c>
      <c r="AA19" s="2">
        <f>'[3]2012'!CO$3</f>
        <v>0</v>
      </c>
      <c r="AB19" s="2">
        <f>'[3]2012'!CP$3</f>
        <v>0</v>
      </c>
      <c r="AC19" s="2">
        <f>'[3]2012'!CQ$3</f>
        <v>0</v>
      </c>
      <c r="AD19" s="4">
        <f>'[3]2012'!CR$3</f>
        <v>1.13E-4</v>
      </c>
      <c r="AE19" s="5">
        <f>'[3]2012'!CS$3</f>
        <v>3.50373</v>
      </c>
      <c r="AF19" s="2">
        <f>'[3]2012'!CT$3</f>
        <v>0</v>
      </c>
      <c r="AG19" s="2">
        <f>'[3]2012'!CU$3</f>
        <v>10.180769999999999</v>
      </c>
      <c r="AH19" s="2">
        <f>'[3]2012'!CV$3</f>
        <v>0.28117999999999999</v>
      </c>
    </row>
    <row r="20" spans="1:34" x14ac:dyDescent="0.3">
      <c r="A20">
        <f t="shared" si="0"/>
        <v>2013</v>
      </c>
      <c r="B20" s="2">
        <f>'[3]2013'!CW$3</f>
        <v>51.25723</v>
      </c>
      <c r="C20" s="6">
        <f>'[3]2013'!BQ$3</f>
        <v>10.50258</v>
      </c>
      <c r="D20" s="2">
        <f>'[3]2013'!BR$3</f>
        <v>4.0064799999999998</v>
      </c>
      <c r="E20" s="2">
        <f>'[3]2013'!BS$3</f>
        <v>0</v>
      </c>
      <c r="F20" s="2">
        <f>'[3]2013'!BT$3</f>
        <v>6.5599999999999992E-2</v>
      </c>
      <c r="G20" s="2">
        <f>'[3]2013'!BU$3</f>
        <v>0.18959999999999999</v>
      </c>
      <c r="H20" s="2">
        <f>'[3]2013'!BV$3</f>
        <v>9.9999999999999992E-2</v>
      </c>
      <c r="I20" s="4">
        <f>'[3]2013'!BW$3</f>
        <v>0</v>
      </c>
      <c r="J20" s="5">
        <f>'[3]2013'!BX$3</f>
        <v>0</v>
      </c>
      <c r="K20" s="2">
        <f>'[3]2013'!BY$3</f>
        <v>2.5465499999999999</v>
      </c>
      <c r="L20" s="2">
        <f>'[3]2013'!BZ$3</f>
        <v>0</v>
      </c>
      <c r="M20" s="2">
        <f>'[3]2013'!CA$3</f>
        <v>3.5827399999999998</v>
      </c>
      <c r="N20" s="5">
        <f>'[3]2013'!CB$3</f>
        <v>1.2411299999999998</v>
      </c>
      <c r="O20" s="2">
        <f>'[3]2013'!CC$3</f>
        <v>4.2370299999999999</v>
      </c>
      <c r="P20" s="2">
        <f>'[3]2013'!CD$3</f>
        <v>0</v>
      </c>
      <c r="Q20" s="4">
        <f>'[3]2013'!CE$3</f>
        <v>0</v>
      </c>
      <c r="R20" s="5">
        <f>'[3]2013'!CF$3</f>
        <v>2.665E-2</v>
      </c>
      <c r="S20" s="5">
        <f>'[3]2013'!CG$3</f>
        <v>0</v>
      </c>
      <c r="T20" s="4">
        <f>'[3]2013'!CH$3</f>
        <v>7.7176199999999993</v>
      </c>
      <c r="U20" s="5">
        <f>'[3]2013'!CI$3</f>
        <v>2E-3</v>
      </c>
      <c r="V20" s="2">
        <f>'[3]2013'!CJ$3</f>
        <v>0</v>
      </c>
      <c r="W20" s="2">
        <f>'[3]2013'!CK$3</f>
        <v>0.23066999999999999</v>
      </c>
      <c r="X20" s="2">
        <f>'[3]2013'!CL$3</f>
        <v>2.0999999999999998E-2</v>
      </c>
      <c r="Y20" s="2">
        <f>'[3]2013'!CM$3</f>
        <v>0</v>
      </c>
      <c r="Z20" s="2">
        <f>'[3]2013'!CN$3</f>
        <v>9.7199999999999995E-2</v>
      </c>
      <c r="AA20" s="2">
        <f>'[3]2013'!CO$3</f>
        <v>0</v>
      </c>
      <c r="AB20" s="2">
        <f>'[3]2013'!CP$3</f>
        <v>0</v>
      </c>
      <c r="AC20" s="2">
        <f>'[3]2013'!CQ$3</f>
        <v>0</v>
      </c>
      <c r="AD20" s="4">
        <f>'[3]2013'!CR$3</f>
        <v>0</v>
      </c>
      <c r="AE20" s="5">
        <f>'[3]2013'!CS$3</f>
        <v>4.5488200000000001</v>
      </c>
      <c r="AF20" s="2">
        <f>'[3]2013'!CT$3</f>
        <v>0</v>
      </c>
      <c r="AG20" s="2">
        <f>'[3]2013'!CU$3</f>
        <v>11.95251</v>
      </c>
      <c r="AH20" s="2">
        <f>'[3]2013'!CV$3</f>
        <v>0.18905</v>
      </c>
    </row>
    <row r="21" spans="1:34" x14ac:dyDescent="0.3">
      <c r="A21">
        <f t="shared" si="0"/>
        <v>2014</v>
      </c>
      <c r="B21" s="2">
        <f>'[3]2014'!CW$3</f>
        <v>63.619695</v>
      </c>
      <c r="C21" s="6">
        <f>'[3]2014'!BQ$3</f>
        <v>13.231795</v>
      </c>
      <c r="D21" s="2">
        <f>'[3]2014'!BR$3</f>
        <v>10.731299999999999</v>
      </c>
      <c r="E21" s="2">
        <f>'[3]2014'!BS$3</f>
        <v>0</v>
      </c>
      <c r="F21" s="2">
        <f>'[3]2014'!BT$3</f>
        <v>9.8400000000000001E-2</v>
      </c>
      <c r="G21" s="2">
        <f>'[3]2014'!BU$3</f>
        <v>5.28E-2</v>
      </c>
      <c r="H21" s="2">
        <f>'[3]2014'!BV$3</f>
        <v>0.12</v>
      </c>
      <c r="I21" s="4">
        <f>'[3]2014'!BW$3</f>
        <v>0</v>
      </c>
      <c r="J21" s="5">
        <f>'[3]2014'!BX$3</f>
        <v>0</v>
      </c>
      <c r="K21" s="2">
        <f>'[3]2014'!BY$3</f>
        <v>2.5978699999999999</v>
      </c>
      <c r="L21" s="2">
        <f>'[3]2014'!BZ$3</f>
        <v>0</v>
      </c>
      <c r="M21" s="2">
        <f>'[3]2014'!CA$3</f>
        <v>3.1063399999999999</v>
      </c>
      <c r="N21" s="5">
        <f>'[3]2014'!CB$3</f>
        <v>3.4960899999999997</v>
      </c>
      <c r="O21" s="2">
        <f>'[3]2014'!CC$3</f>
        <v>4.9224999999999994</v>
      </c>
      <c r="P21" s="2">
        <f>'[3]2014'!CD$3</f>
        <v>0</v>
      </c>
      <c r="Q21" s="4">
        <f>'[3]2014'!CE$3</f>
        <v>0</v>
      </c>
      <c r="R21" s="5">
        <f>'[3]2014'!CF$3</f>
        <v>1.435E-2</v>
      </c>
      <c r="S21" s="5">
        <f>'[3]2014'!CG$3</f>
        <v>1E-3</v>
      </c>
      <c r="T21" s="4">
        <f>'[3]2014'!CH$3</f>
        <v>3.9337999999999997</v>
      </c>
      <c r="U21" s="5">
        <f>'[3]2014'!CI$3</f>
        <v>4.4999999999999997E-3</v>
      </c>
      <c r="V21" s="2">
        <f>'[3]2014'!CJ$3</f>
        <v>0.11119999999999999</v>
      </c>
      <c r="W21" s="2">
        <f>'[3]2014'!CK$3</f>
        <v>8.2119999999999999E-2</v>
      </c>
      <c r="X21" s="2">
        <f>'[3]2014'!CL$3</f>
        <v>6.5599999999999992E-2</v>
      </c>
      <c r="Y21" s="2">
        <f>'[3]2014'!CM$3</f>
        <v>3.2799999999999996E-2</v>
      </c>
      <c r="Z21" s="2">
        <f>'[3]2014'!CN$3</f>
        <v>0.44699999999999995</v>
      </c>
      <c r="AA21" s="2">
        <f>'[3]2014'!CO$3</f>
        <v>0</v>
      </c>
      <c r="AB21" s="2">
        <f>'[3]2014'!CP$3</f>
        <v>1.8939999999999999</v>
      </c>
      <c r="AC21" s="2">
        <f>'[3]2014'!CQ$3</f>
        <v>0</v>
      </c>
      <c r="AD21" s="4">
        <f>'[3]2014'!CR$3</f>
        <v>0</v>
      </c>
      <c r="AE21" s="5">
        <f>'[3]2014'!CS$3</f>
        <v>4.9643499999999996</v>
      </c>
      <c r="AF21" s="2">
        <f>'[3]2014'!CT$3</f>
        <v>0</v>
      </c>
      <c r="AG21" s="2">
        <f>'[3]2014'!CU$3</f>
        <v>13.41329</v>
      </c>
      <c r="AH21" s="2">
        <f>'[3]2014'!CV$3</f>
        <v>0.29858999999999997</v>
      </c>
    </row>
    <row r="22" spans="1:34" x14ac:dyDescent="0.3">
      <c r="A22">
        <f t="shared" si="0"/>
        <v>2015</v>
      </c>
      <c r="B22" s="2">
        <f>'[3]2015'!CW$3</f>
        <v>73.546995039919409</v>
      </c>
      <c r="C22" s="6">
        <f>'[3]2015'!BQ$3</f>
        <v>18.519030999999998</v>
      </c>
      <c r="D22" s="2">
        <f>'[3]2015'!BR$3</f>
        <v>9.062619999999999</v>
      </c>
      <c r="E22" s="2">
        <f>'[3]2015'!BS$3</f>
        <v>2E-3</v>
      </c>
      <c r="F22" s="2">
        <f>'[3]2015'!BT$3</f>
        <v>0.16549999999999998</v>
      </c>
      <c r="G22" s="2">
        <f>'[3]2015'!BU$3</f>
        <v>0.1076</v>
      </c>
      <c r="H22" s="2">
        <f>'[3]2015'!BV$3</f>
        <v>7.6380000000000003E-2</v>
      </c>
      <c r="I22" s="4">
        <f>'[3]2015'!BW$3</f>
        <v>0</v>
      </c>
      <c r="J22" s="5">
        <f>'[3]2015'!BX$3</f>
        <v>0</v>
      </c>
      <c r="K22" s="2">
        <f>'[3]2015'!BY$3</f>
        <v>5.2539799999999994</v>
      </c>
      <c r="L22" s="2">
        <f>'[3]2015'!BZ$3</f>
        <v>4.2999999999999997E-2</v>
      </c>
      <c r="M22" s="2">
        <f>'[3]2015'!CA$3</f>
        <v>3.00319</v>
      </c>
      <c r="N22" s="5">
        <f>'[3]2015'!CB$3</f>
        <v>1.7410749999999999</v>
      </c>
      <c r="O22" s="2">
        <f>'[3]2015'!CC$3</f>
        <v>5.22</v>
      </c>
      <c r="P22" s="2">
        <f>'[3]2015'!CD$3</f>
        <v>0</v>
      </c>
      <c r="Q22" s="4">
        <f>'[3]2015'!CE$3</f>
        <v>0</v>
      </c>
      <c r="R22" s="5">
        <f>'[3]2015'!CF$3</f>
        <v>1.6399999999999998E-2</v>
      </c>
      <c r="S22" s="5">
        <f>'[3]2015'!CG$3</f>
        <v>0</v>
      </c>
      <c r="T22" s="4">
        <f>'[3]2015'!CH$3</f>
        <v>1.99305</v>
      </c>
      <c r="U22" s="5">
        <f>'[3]2015'!CI$3</f>
        <v>0</v>
      </c>
      <c r="V22" s="2">
        <f>'[3]2015'!CJ$3</f>
        <v>0.43919999999999998</v>
      </c>
      <c r="W22" s="2">
        <f>'[3]2015'!CK$3</f>
        <v>0.21</v>
      </c>
      <c r="X22" s="2">
        <f>'[3]2015'!CL$3</f>
        <v>6.5435999999999994E-2</v>
      </c>
      <c r="Y22" s="2">
        <f>'[3]2015'!CM$3</f>
        <v>6.5599999999999992E-2</v>
      </c>
      <c r="Z22" s="2">
        <f>'[3]2015'!CN$3</f>
        <v>0.51944000000000001</v>
      </c>
      <c r="AA22" s="2">
        <f>'[3]2015'!CO$3</f>
        <v>0</v>
      </c>
      <c r="AB22" s="2">
        <f>'[3]2015'!CP$3</f>
        <v>3.387</v>
      </c>
      <c r="AC22" s="2">
        <f>'[3]2015'!CQ$3</f>
        <v>0</v>
      </c>
      <c r="AD22" s="4">
        <f>'[3]2015'!CR$3</f>
        <v>1.312E-2</v>
      </c>
      <c r="AE22" s="5">
        <f>'[3]2015'!CS$3</f>
        <v>5.4324499999999993</v>
      </c>
      <c r="AF22" s="2">
        <f>'[3]2015'!CT$3</f>
        <v>0</v>
      </c>
      <c r="AG22" s="2">
        <f>'[3]2015'!CU$3</f>
        <v>17.51191</v>
      </c>
      <c r="AH22" s="2">
        <f>'[3]2015'!CV$3</f>
        <v>0.69901303991940911</v>
      </c>
    </row>
    <row r="23" spans="1:34" x14ac:dyDescent="0.3">
      <c r="A23">
        <f t="shared" si="0"/>
        <v>2016</v>
      </c>
      <c r="B23" s="2">
        <f>'[3]2016'!CW$3</f>
        <v>80.288709999999995</v>
      </c>
      <c r="C23" s="6">
        <f>'[3]2016'!BQ$3</f>
        <v>20.807700000000001</v>
      </c>
      <c r="D23" s="2">
        <f>'[3]2016'!BR$3</f>
        <v>20.3873</v>
      </c>
      <c r="E23" s="2">
        <f>'[3]2016'!BS$3</f>
        <v>0</v>
      </c>
      <c r="F23" s="2">
        <f>'[3]2016'!BT$3</f>
        <v>6.5599999999999992E-2</v>
      </c>
      <c r="G23" s="2">
        <f>'[3]2016'!BU$3</f>
        <v>0.1547</v>
      </c>
      <c r="H23" s="2">
        <f>'[3]2016'!BV$3</f>
        <v>9.441999999999999E-2</v>
      </c>
      <c r="I23" s="4">
        <f>'[3]2016'!BW$3</f>
        <v>0</v>
      </c>
      <c r="J23" s="5">
        <f>'[3]2016'!BX$3</f>
        <v>0</v>
      </c>
      <c r="K23" s="2">
        <f>'[3]2016'!BY$3</f>
        <v>7.6337199999999994</v>
      </c>
      <c r="L23" s="2">
        <f>'[3]2016'!BZ$3</f>
        <v>0.02</v>
      </c>
      <c r="M23" s="2">
        <f>'[3]2016'!CA$3</f>
        <v>2.3243999999999998</v>
      </c>
      <c r="N23" s="5">
        <f>'[3]2016'!CB$3</f>
        <v>1.2416</v>
      </c>
      <c r="O23" s="2">
        <f>'[3]2016'!CC$3</f>
        <v>4.7699999999999996</v>
      </c>
      <c r="P23" s="2">
        <f>'[3]2016'!CD$3</f>
        <v>0</v>
      </c>
      <c r="Q23" s="4">
        <f>'[3]2016'!CE$3</f>
        <v>0</v>
      </c>
      <c r="R23" s="5">
        <f>'[3]2016'!CF$3</f>
        <v>1.6399999999999998E-2</v>
      </c>
      <c r="S23" s="5">
        <f>'[3]2016'!CG$3</f>
        <v>0</v>
      </c>
      <c r="T23" s="4">
        <f>'[3]2016'!CH$3</f>
        <v>1.38493</v>
      </c>
      <c r="U23" s="5">
        <f>'[3]2016'!CI$3</f>
        <v>0</v>
      </c>
      <c r="V23" s="2">
        <f>'[3]2016'!CJ$3</f>
        <v>0.126</v>
      </c>
      <c r="W23" s="2">
        <f>'[3]2016'!CK$3</f>
        <v>7.4799999999999991E-2</v>
      </c>
      <c r="X23" s="2">
        <f>'[3]2016'!CL$3</f>
        <v>0.14759999999999998</v>
      </c>
      <c r="Y23" s="2">
        <f>'[3]2016'!CM$3</f>
        <v>4.9200000000000001E-2</v>
      </c>
      <c r="Z23" s="2">
        <f>'[3]2016'!CN$3</f>
        <v>0.23744999999999999</v>
      </c>
      <c r="AA23" s="2">
        <f>'[3]2016'!CO$3</f>
        <v>0</v>
      </c>
      <c r="AB23" s="2">
        <f>'[3]2016'!CP$3</f>
        <v>2.6799999999999997</v>
      </c>
      <c r="AC23" s="2">
        <f>'[3]2016'!CQ$3</f>
        <v>5.0000000000000001E-4</v>
      </c>
      <c r="AD23" s="4">
        <f>'[3]2016'!CR$3</f>
        <v>0</v>
      </c>
      <c r="AE23" s="5">
        <f>'[3]2016'!CS$3</f>
        <v>4.9189499999999997</v>
      </c>
      <c r="AF23" s="2">
        <f>'[3]2016'!CT$3</f>
        <v>0</v>
      </c>
      <c r="AG23" s="2">
        <f>'[3]2016'!CU$3</f>
        <v>12.673999999999999</v>
      </c>
      <c r="AH23" s="2">
        <f>'[3]2016'!CV$3</f>
        <v>0.47943999999999998</v>
      </c>
    </row>
    <row r="24" spans="1:34" x14ac:dyDescent="0.3">
      <c r="A24">
        <f t="shared" si="0"/>
        <v>2017</v>
      </c>
      <c r="B24" s="2">
        <f>'[3]2017'!CW$3</f>
        <v>99.17179999999999</v>
      </c>
      <c r="C24" s="6">
        <f>'[3]2017'!BQ$3</f>
        <v>24.399099999999997</v>
      </c>
      <c r="D24" s="2">
        <f>'[3]2017'!BR$3</f>
        <v>33.592099999999995</v>
      </c>
      <c r="E24" s="2">
        <f>'[3]2017'!BS$3</f>
        <v>0</v>
      </c>
      <c r="F24" s="2">
        <f>'[3]2017'!BT$3</f>
        <v>0.44649999999999995</v>
      </c>
      <c r="G24" s="2">
        <f>'[3]2017'!BU$3</f>
        <v>0.1711</v>
      </c>
      <c r="H24" s="2">
        <f>'[3]2017'!BV$3</f>
        <v>0.04</v>
      </c>
      <c r="I24" s="4">
        <f>'[3]2017'!BW$3</f>
        <v>0</v>
      </c>
      <c r="J24" s="5">
        <f>'[3]2017'!BX$3</f>
        <v>0</v>
      </c>
      <c r="K24" s="2">
        <f>'[3]2017'!BY$3</f>
        <v>4.8461999999999996</v>
      </c>
      <c r="L24" s="2">
        <f>'[3]2017'!BZ$3</f>
        <v>0.3</v>
      </c>
      <c r="M24" s="2">
        <f>'[3]2017'!CA$3</f>
        <v>2.7830999999999997</v>
      </c>
      <c r="N24" s="5">
        <f>'[3]2017'!CB$3</f>
        <v>1.4499</v>
      </c>
      <c r="O24" s="2">
        <f>'[3]2017'!CC$3</f>
        <v>4.8014999999999999</v>
      </c>
      <c r="P24" s="2">
        <f>'[3]2017'!CD$3</f>
        <v>0</v>
      </c>
      <c r="Q24" s="4">
        <f>'[3]2017'!CE$3</f>
        <v>0</v>
      </c>
      <c r="R24" s="5">
        <f>'[3]2017'!CF$3</f>
        <v>3.2799999999999996E-2</v>
      </c>
      <c r="S24" s="5">
        <f>'[3]2017'!CG$3</f>
        <v>4.0999999999999995E-3</v>
      </c>
      <c r="T24" s="4">
        <f>'[3]2017'!CH$3</f>
        <v>1.3419999999999999</v>
      </c>
      <c r="U24" s="5">
        <f>'[3]2017'!CI$3</f>
        <v>0</v>
      </c>
      <c r="V24" s="2">
        <f>'[3]2017'!CJ$3</f>
        <v>0.52739999999999998</v>
      </c>
      <c r="W24" s="2">
        <f>'[3]2017'!CK$3</f>
        <v>0.4572</v>
      </c>
      <c r="X24" s="2">
        <f>'[3]2017'!CL$3</f>
        <v>0.5494</v>
      </c>
      <c r="Y24" s="2">
        <f>'[3]2017'!CM$3</f>
        <v>5.28E-2</v>
      </c>
      <c r="Z24" s="2">
        <f>'[3]2017'!CN$3</f>
        <v>0.42529999999999996</v>
      </c>
      <c r="AA24" s="2">
        <f>'[3]2017'!CO$3</f>
        <v>0</v>
      </c>
      <c r="AB24" s="2">
        <f>'[3]2017'!CP$3</f>
        <v>3.5364</v>
      </c>
      <c r="AC24" s="2">
        <f>'[3]2017'!CQ$3</f>
        <v>0.02</v>
      </c>
      <c r="AD24" s="4">
        <f>'[3]2017'!CR$3</f>
        <v>0</v>
      </c>
      <c r="AE24" s="5">
        <f>'[3]2017'!CS$3</f>
        <v>6.6768999999999998</v>
      </c>
      <c r="AF24" s="2">
        <f>'[3]2017'!CT$3</f>
        <v>0</v>
      </c>
      <c r="AG24" s="2">
        <f>'[3]2017'!CU$3</f>
        <v>12.1007</v>
      </c>
      <c r="AH24" s="2">
        <f>'[3]2017'!CV$3</f>
        <v>0.61729999999999996</v>
      </c>
    </row>
    <row r="25" spans="1:34" x14ac:dyDescent="0.3">
      <c r="A25">
        <f t="shared" si="0"/>
        <v>2018</v>
      </c>
      <c r="B25" s="2">
        <f>'[3]2018'!CW$3</f>
        <v>123.19836842105265</v>
      </c>
      <c r="C25" s="6">
        <f>'[3]2018'!BQ$3</f>
        <v>27.554570526315789</v>
      </c>
      <c r="D25" s="2">
        <f>'[3]2018'!BR$3</f>
        <v>48.040070526315795</v>
      </c>
      <c r="E25" s="2">
        <f>'[3]2018'!BS$3</f>
        <v>2.1157894736842105E-2</v>
      </c>
      <c r="F25" s="2">
        <f>'[3]2018'!BT$3</f>
        <v>0</v>
      </c>
      <c r="G25" s="2">
        <f>'[3]2018'!BU$3</f>
        <v>0.19592631578947367</v>
      </c>
      <c r="H25" s="2">
        <f>'[3]2018'!BV$3</f>
        <v>4.0176842105263157E-2</v>
      </c>
      <c r="I25" s="4">
        <f>'[3]2018'!BW$3</f>
        <v>0</v>
      </c>
      <c r="J25" s="5">
        <f>'[3]2018'!BX$3</f>
        <v>0</v>
      </c>
      <c r="K25" s="2">
        <f>'[3]2018'!BY$3</f>
        <v>5.9755115789473692</v>
      </c>
      <c r="L25" s="2">
        <f>'[3]2018'!BZ$3</f>
        <v>1.1071968421052631</v>
      </c>
      <c r="M25" s="2">
        <f>'[3]2018'!CA$3</f>
        <v>2.7135673684210526</v>
      </c>
      <c r="N25" s="5">
        <f>'[3]2018'!CB$3</f>
        <v>2.7718378947368421</v>
      </c>
      <c r="O25" s="2">
        <f>'[3]2018'!CC$3</f>
        <v>4.9542799999999998</v>
      </c>
      <c r="P25" s="2">
        <f>'[3]2018'!CD$3</f>
        <v>0</v>
      </c>
      <c r="Q25" s="4">
        <f>'[3]2018'!CE$3</f>
        <v>4.5281052631578944E-2</v>
      </c>
      <c r="R25" s="5">
        <f>'[3]2018'!CF$3</f>
        <v>3.8012631578947374E-2</v>
      </c>
      <c r="S25" s="5">
        <f>'[3]2018'!CG$3</f>
        <v>2.303157894736842E-3</v>
      </c>
      <c r="T25" s="4">
        <f>'[3]2018'!CH$3</f>
        <v>0.64316947368421051</v>
      </c>
      <c r="U25" s="5">
        <f>'[3]2018'!CI$3</f>
        <v>0</v>
      </c>
      <c r="V25" s="2">
        <f>'[3]2018'!CJ$3</f>
        <v>1.2977894736842106</v>
      </c>
      <c r="W25" s="2">
        <f>'[3]2018'!CK$3</f>
        <v>1.4346021052631579</v>
      </c>
      <c r="X25" s="2">
        <f>'[3]2018'!CL$3</f>
        <v>0.68303368421052624</v>
      </c>
      <c r="Y25" s="2">
        <f>'[3]2018'!CM$3</f>
        <v>0.13050947368421054</v>
      </c>
      <c r="Z25" s="2">
        <f>'[3]2018'!CN$3</f>
        <v>1.3228968421052631</v>
      </c>
      <c r="AA25" s="2">
        <f>'[3]2018'!CO$3</f>
        <v>0</v>
      </c>
      <c r="AB25" s="2">
        <f>'[3]2018'!CP$3</f>
        <v>4.989183157894737</v>
      </c>
      <c r="AC25" s="2">
        <f>'[3]2018'!CQ$3</f>
        <v>0</v>
      </c>
      <c r="AD25" s="4">
        <f>'[3]2018'!CR$3</f>
        <v>0</v>
      </c>
      <c r="AE25" s="5">
        <f>'[3]2018'!CS$3</f>
        <v>6.8842105263157896</v>
      </c>
      <c r="AF25" s="2">
        <f>'[3]2018'!CT$3</f>
        <v>0</v>
      </c>
      <c r="AG25" s="2">
        <f>'[3]2018'!CU$3</f>
        <v>11.070496842105264</v>
      </c>
      <c r="AH25" s="2">
        <f>'[3]2018'!CV$3</f>
        <v>1.2825842105263159</v>
      </c>
    </row>
    <row r="26" spans="1:34" x14ac:dyDescent="0.3">
      <c r="A26">
        <f t="shared" si="0"/>
        <v>2019</v>
      </c>
      <c r="B26" s="2">
        <f>'[3]2019'!CW$3</f>
        <v>159.28873999999999</v>
      </c>
      <c r="C26" s="6">
        <f>'[3]2019'!BQ$3</f>
        <v>23.656699999999997</v>
      </c>
      <c r="D26" s="2">
        <f>'[3]2019'!BR$3</f>
        <v>86.832979999999992</v>
      </c>
      <c r="E26" s="2">
        <f>'[3]2019'!BS$3</f>
        <v>6.3E-2</v>
      </c>
      <c r="F26" s="2">
        <f>'[3]2019'!BT$3</f>
        <v>0</v>
      </c>
      <c r="G26" s="2">
        <f>'[3]2019'!BU$3</f>
        <v>0.10453</v>
      </c>
      <c r="H26" s="2">
        <f>'[3]2019'!BV$3</f>
        <v>0.02</v>
      </c>
      <c r="I26" s="4">
        <f>'[3]2019'!BW$3</f>
        <v>0.04</v>
      </c>
      <c r="J26" s="5">
        <f>'[3]2019'!BX$3</f>
        <v>0</v>
      </c>
      <c r="K26" s="2">
        <f>'[3]2019'!BY$3</f>
        <v>9.210799999999999</v>
      </c>
      <c r="L26" s="2">
        <f>'[3]2019'!BZ$3</f>
        <v>0.501</v>
      </c>
      <c r="M26" s="2">
        <f>'[3]2019'!CA$3</f>
        <v>2.84457</v>
      </c>
      <c r="N26" s="5">
        <f>'[3]2019'!CB$3</f>
        <v>3.9022799999999997</v>
      </c>
      <c r="O26" s="2">
        <f>'[3]2019'!CC$3</f>
        <v>5.12</v>
      </c>
      <c r="P26" s="2">
        <f>'[3]2019'!CD$3</f>
        <v>0</v>
      </c>
      <c r="Q26" s="4">
        <f>'[3]2019'!CE$3</f>
        <v>0</v>
      </c>
      <c r="R26" s="5">
        <f>'[3]2019'!CF$3</f>
        <v>4.7559999999999998E-2</v>
      </c>
      <c r="S26" s="5">
        <f>'[3]2019'!CG$3</f>
        <v>4.7910000000000001E-2</v>
      </c>
      <c r="T26" s="4">
        <f>'[3]2019'!CH$3</f>
        <v>0.73549999999999993</v>
      </c>
      <c r="U26" s="5">
        <f>'[3]2019'!CI$3</f>
        <v>0</v>
      </c>
      <c r="V26" s="2">
        <f>'[3]2019'!CJ$3</f>
        <v>2.4434999999999998</v>
      </c>
      <c r="W26" s="2">
        <f>'[3]2019'!CK$3</f>
        <v>0.86261999999999994</v>
      </c>
      <c r="X26" s="2">
        <f>'[3]2019'!CL$3</f>
        <v>1.6477999999999999</v>
      </c>
      <c r="Y26" s="2">
        <f>'[3]2019'!CM$3</f>
        <v>0.10039999999999999</v>
      </c>
      <c r="Z26" s="2">
        <f>'[3]2019'!CN$3</f>
        <v>1.0742499999999999</v>
      </c>
      <c r="AA26" s="2">
        <f>'[3]2019'!CO$3</f>
        <v>0</v>
      </c>
      <c r="AB26" s="2">
        <f>'[3]2019'!CP$3</f>
        <v>2.3285</v>
      </c>
      <c r="AC26" s="2">
        <f>'[3]2019'!CQ$3</f>
        <v>0.16</v>
      </c>
      <c r="AD26" s="4">
        <f>'[3]2019'!CR$3</f>
        <v>0</v>
      </c>
      <c r="AE26" s="5">
        <f>'[3]2019'!CS$3</f>
        <v>8.4103499999999993</v>
      </c>
      <c r="AF26" s="2">
        <f>'[3]2019'!CT$3</f>
        <v>0</v>
      </c>
      <c r="AG26" s="2">
        <f>'[3]2019'!CU$3</f>
        <v>8.7872299999999992</v>
      </c>
      <c r="AH26" s="2">
        <f>'[3]2019'!CV$3</f>
        <v>0.34725999999999996</v>
      </c>
    </row>
    <row r="27" spans="1:34" x14ac:dyDescent="0.3">
      <c r="A27">
        <f t="shared" si="0"/>
        <v>2020</v>
      </c>
      <c r="B27" s="2">
        <f>'[4]2020'!CW$3</f>
        <v>0</v>
      </c>
      <c r="C27" s="6">
        <f>'[4]2020'!BQ$3</f>
        <v>0</v>
      </c>
      <c r="D27" s="2">
        <f>'[4]2020'!BR$3</f>
        <v>0</v>
      </c>
      <c r="E27" s="2">
        <f>'[4]2020'!BS$3</f>
        <v>0</v>
      </c>
      <c r="F27" s="2">
        <f>'[4]2020'!BT$3</f>
        <v>0</v>
      </c>
      <c r="G27" s="2">
        <f>'[4]2020'!BU$3</f>
        <v>0</v>
      </c>
      <c r="H27" s="2">
        <f>'[4]2020'!BV$3</f>
        <v>0</v>
      </c>
      <c r="I27" s="4">
        <f>'[4]2020'!BW$3</f>
        <v>0</v>
      </c>
      <c r="J27" s="5">
        <f>'[4]2020'!BX$3</f>
        <v>0</v>
      </c>
      <c r="K27" s="2">
        <f>'[4]2020'!BY$3</f>
        <v>0</v>
      </c>
      <c r="L27" s="2">
        <f>'[4]2020'!BZ$3</f>
        <v>0</v>
      </c>
      <c r="M27" s="2">
        <f>'[4]2020'!CA$3</f>
        <v>0</v>
      </c>
      <c r="N27" s="5">
        <f>'[4]2020'!CB$3</f>
        <v>0</v>
      </c>
      <c r="O27" s="2">
        <f>'[4]2020'!CC$3</f>
        <v>0</v>
      </c>
      <c r="P27" s="2">
        <f>'[4]2020'!CD$3</f>
        <v>0</v>
      </c>
      <c r="Q27" s="4">
        <f>'[4]2020'!CE$3</f>
        <v>0</v>
      </c>
      <c r="R27" s="5">
        <f>'[4]2020'!CF$3</f>
        <v>0</v>
      </c>
      <c r="S27" s="5">
        <f>'[4]2020'!CG$3</f>
        <v>0</v>
      </c>
      <c r="T27" s="4">
        <f>'[4]2020'!CH$3</f>
        <v>0</v>
      </c>
      <c r="U27" s="5">
        <f>'[4]2020'!CI$3</f>
        <v>0</v>
      </c>
      <c r="V27" s="2">
        <f>'[4]2020'!CJ$3</f>
        <v>0</v>
      </c>
      <c r="W27" s="2">
        <f>'[4]2020'!CK$3</f>
        <v>0</v>
      </c>
      <c r="X27" s="2">
        <f>'[4]2020'!CL$3</f>
        <v>0</v>
      </c>
      <c r="Y27" s="2">
        <f>'[4]2020'!CM$3</f>
        <v>0</v>
      </c>
      <c r="Z27" s="2">
        <f>'[4]2020'!CN$3</f>
        <v>0</v>
      </c>
      <c r="AA27" s="2">
        <f>'[4]2020'!CO$3</f>
        <v>0</v>
      </c>
      <c r="AB27" s="2">
        <f>'[4]2020'!CP$3</f>
        <v>0</v>
      </c>
      <c r="AC27" s="2">
        <f>'[4]2020'!CQ$3</f>
        <v>0</v>
      </c>
      <c r="AD27" s="4">
        <f>'[4]2020'!CR$3</f>
        <v>0</v>
      </c>
      <c r="AE27" s="5">
        <f>'[4]2020'!CS$3</f>
        <v>0</v>
      </c>
      <c r="AF27" s="2">
        <f>'[4]2020'!CT$3</f>
        <v>0</v>
      </c>
      <c r="AG27" s="2">
        <f>'[4]2020'!CU$3</f>
        <v>0</v>
      </c>
      <c r="AH27" s="2">
        <f>'[4]2020'!CV$3</f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DD333-4E6B-493C-B13A-0733A93600D5}">
  <dimension ref="A1:AH27"/>
  <sheetViews>
    <sheetView workbookViewId="0">
      <pane xSplit="2" ySplit="2" topLeftCell="C3" activePane="bottomRight" state="frozen"/>
      <selection activeCell="D3" sqref="D3"/>
      <selection pane="topRight" activeCell="D3" sqref="D3"/>
      <selection pane="bottomLeft" activeCell="D3" sqref="D3"/>
      <selection pane="bottomRight" activeCell="D3" sqref="D3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Master!CX1</f>
        <v>400121</v>
      </c>
      <c r="Q1" s="3"/>
    </row>
    <row r="2" spans="1:34" ht="12.5" x14ac:dyDescent="0.25">
      <c r="B2" t="s">
        <v>1</v>
      </c>
      <c r="C2" s="43" t="str">
        <f>Master!CX4</f>
        <v>EU-28</v>
      </c>
      <c r="D2" t="str">
        <f>Master!CY4</f>
        <v>China</v>
      </c>
      <c r="E2" t="str">
        <f>Master!CZ4</f>
        <v>Hong Kong</v>
      </c>
      <c r="F2" t="str">
        <f>Master!DA4</f>
        <v>Areas, nes</v>
      </c>
      <c r="G2" t="str">
        <f>Master!DB4</f>
        <v>Argentina</v>
      </c>
      <c r="H2" t="str">
        <f>Master!DC4</f>
        <v>Australia</v>
      </c>
      <c r="I2" t="str">
        <f>Master!DD4</f>
        <v>Bangladesh</v>
      </c>
      <c r="J2" t="str">
        <f>Master!DE4</f>
        <v>Belarus</v>
      </c>
      <c r="K2" t="str">
        <f>Master!DF4</f>
        <v>Brazil</v>
      </c>
      <c r="L2" t="str">
        <f>Master!DG4</f>
        <v>Canada</v>
      </c>
      <c r="M2" t="str">
        <f>Master!DH4</f>
        <v>Egypt</v>
      </c>
      <c r="N2" t="str">
        <f>Master!DI4</f>
        <v>India</v>
      </c>
      <c r="O2" t="str">
        <f>Master!DJ4</f>
        <v>Indonesia</v>
      </c>
      <c r="P2" t="str">
        <f>Master!DK4</f>
        <v>Iran</v>
      </c>
      <c r="Q2" t="str">
        <f>Master!DL4</f>
        <v>Iraq</v>
      </c>
      <c r="R2" t="str">
        <f>Master!DM4</f>
        <v>Israel</v>
      </c>
      <c r="S2" t="str">
        <f>Master!DN4</f>
        <v>Japan</v>
      </c>
      <c r="T2" t="str">
        <f>Master!DO4</f>
        <v>Korea, South</v>
      </c>
      <c r="U2" t="str">
        <f>Master!DP4</f>
        <v>Laos</v>
      </c>
      <c r="V2" t="str">
        <f>Master!DQ4</f>
        <v>Malaysia</v>
      </c>
      <c r="W2" t="str">
        <f>Master!DR4</f>
        <v>Mexico</v>
      </c>
      <c r="X2" t="str">
        <f>Master!DS4</f>
        <v>Pakistan</v>
      </c>
      <c r="Y2" t="str">
        <f>Master!DT4</f>
        <v>Peru</v>
      </c>
      <c r="Z2" t="str">
        <f>Master!DU4</f>
        <v>Russian Federation</v>
      </c>
      <c r="AA2" t="str">
        <f>Master!DV4</f>
        <v>Singapore</v>
      </c>
      <c r="AB2" t="str">
        <f>Master!DW4</f>
        <v>Sri Lanka</v>
      </c>
      <c r="AC2" t="str">
        <f>Master!DX4</f>
        <v>Taiwan</v>
      </c>
      <c r="AD2" t="str">
        <f>Master!DY4</f>
        <v>Thailand</v>
      </c>
      <c r="AE2" t="str">
        <f>Master!DZ4</f>
        <v>Turkey</v>
      </c>
      <c r="AF2" t="str">
        <f>Master!EA4</f>
        <v>Ukraine</v>
      </c>
      <c r="AG2" t="str">
        <f>Master!EB4</f>
        <v>USA</v>
      </c>
      <c r="AH2" t="str">
        <f>Master!EC4</f>
        <v>Rest of World</v>
      </c>
    </row>
    <row r="3" spans="1:34" ht="12.5" x14ac:dyDescent="0.25">
      <c r="A3">
        <v>1996</v>
      </c>
      <c r="B3" s="2">
        <f>'[1]1996'!ED$3</f>
        <v>0</v>
      </c>
      <c r="C3" s="6">
        <f>'[1]1996'!CX$3</f>
        <v>0</v>
      </c>
      <c r="D3" s="2">
        <f>'[1]1996'!CY$3</f>
        <v>0</v>
      </c>
      <c r="E3" s="2">
        <f>'[1]1996'!CZ$3</f>
        <v>0</v>
      </c>
      <c r="F3" s="2">
        <f>'[1]1996'!DA$3</f>
        <v>0</v>
      </c>
      <c r="G3" s="2">
        <f>'[1]1996'!DB$3</f>
        <v>0</v>
      </c>
      <c r="H3" s="2">
        <f>'[1]1996'!DC$3</f>
        <v>0</v>
      </c>
      <c r="I3" s="2">
        <f>'[1]1996'!DD$3</f>
        <v>0</v>
      </c>
      <c r="J3" s="2">
        <f>'[1]1996'!DE$3</f>
        <v>0</v>
      </c>
      <c r="K3" s="2">
        <f>'[1]1996'!DF$3</f>
        <v>0</v>
      </c>
      <c r="L3" s="2">
        <f>'[1]1996'!DG$3</f>
        <v>0</v>
      </c>
      <c r="M3" s="2">
        <f>'[1]1996'!DH$3</f>
        <v>0</v>
      </c>
      <c r="N3" s="2">
        <f>'[1]1996'!DI$3</f>
        <v>0</v>
      </c>
      <c r="O3" s="2">
        <f>'[1]1996'!DJ$3</f>
        <v>0</v>
      </c>
      <c r="P3" s="2">
        <f>'[1]1996'!DK$3</f>
        <v>0</v>
      </c>
      <c r="Q3" s="2">
        <f>'[1]1996'!DL$3</f>
        <v>0</v>
      </c>
      <c r="R3" s="2">
        <f>'[1]1996'!DM$3</f>
        <v>0</v>
      </c>
      <c r="S3" s="2">
        <f>'[1]1996'!DN$3</f>
        <v>0</v>
      </c>
      <c r="T3" s="2">
        <f>'[1]1996'!DO$3</f>
        <v>0</v>
      </c>
      <c r="U3" s="2">
        <f>'[1]1996'!DP$3</f>
        <v>0</v>
      </c>
      <c r="V3" s="2">
        <f>'[1]1996'!DQ$3</f>
        <v>0</v>
      </c>
      <c r="W3" s="2">
        <f>'[1]1996'!DR$3</f>
        <v>0</v>
      </c>
      <c r="X3" s="2">
        <f>'[1]1996'!DS$3</f>
        <v>0</v>
      </c>
      <c r="Y3" s="2">
        <f>'[1]1996'!DT$3</f>
        <v>0</v>
      </c>
      <c r="Z3" s="2">
        <f>'[1]1996'!DU$3</f>
        <v>0</v>
      </c>
      <c r="AA3" s="2">
        <f>'[1]1996'!DV$3</f>
        <v>0</v>
      </c>
      <c r="AB3" s="2">
        <f>'[1]1996'!DW$3</f>
        <v>0</v>
      </c>
      <c r="AC3" s="2">
        <f>'[1]1996'!DX$3</f>
        <v>0</v>
      </c>
      <c r="AD3" s="2">
        <f>'[1]1996'!DY$3</f>
        <v>0</v>
      </c>
      <c r="AE3" s="2">
        <f>'[1]1996'!DZ$3</f>
        <v>0</v>
      </c>
      <c r="AF3" s="2">
        <f>'[1]1996'!EA$3</f>
        <v>0</v>
      </c>
      <c r="AG3" s="2">
        <f>'[1]1996'!EB$3</f>
        <v>0</v>
      </c>
      <c r="AH3" s="2">
        <f>'[1]1996'!EC$3</f>
        <v>0</v>
      </c>
    </row>
    <row r="4" spans="1:34" ht="12.5" x14ac:dyDescent="0.25">
      <c r="A4">
        <f t="shared" ref="A4:A27" si="0">1+A3</f>
        <v>1997</v>
      </c>
      <c r="B4" s="2">
        <f>'[1]1997'!ED$3</f>
        <v>0</v>
      </c>
      <c r="C4" s="6">
        <f>'[1]1997'!CX$3</f>
        <v>0</v>
      </c>
      <c r="D4" s="2">
        <f>'[1]1997'!CY$3</f>
        <v>0</v>
      </c>
      <c r="E4" s="2">
        <f>'[1]1997'!CZ$3</f>
        <v>0</v>
      </c>
      <c r="F4" s="2">
        <f>'[1]1997'!DA$3</f>
        <v>0</v>
      </c>
      <c r="G4" s="2">
        <f>'[1]1997'!DB$3</f>
        <v>0</v>
      </c>
      <c r="H4" s="2">
        <f>'[1]1997'!DC$3</f>
        <v>0</v>
      </c>
      <c r="I4" s="2">
        <f>'[1]1997'!DD$3</f>
        <v>0</v>
      </c>
      <c r="J4" s="2">
        <f>'[1]1997'!DE$3</f>
        <v>0</v>
      </c>
      <c r="K4" s="2">
        <f>'[1]1997'!DF$3</f>
        <v>0</v>
      </c>
      <c r="L4" s="2">
        <f>'[1]1997'!DG$3</f>
        <v>0</v>
      </c>
      <c r="M4" s="2">
        <f>'[1]1997'!DH$3</f>
        <v>0</v>
      </c>
      <c r="N4" s="2">
        <f>'[1]1997'!DI$3</f>
        <v>0</v>
      </c>
      <c r="O4" s="2">
        <f>'[1]1997'!DJ$3</f>
        <v>0</v>
      </c>
      <c r="P4" s="2">
        <f>'[1]1997'!DK$3</f>
        <v>0</v>
      </c>
      <c r="Q4" s="2">
        <f>'[1]1997'!DL$3</f>
        <v>0</v>
      </c>
      <c r="R4" s="2">
        <f>'[1]1997'!DM$3</f>
        <v>0</v>
      </c>
      <c r="S4" s="2">
        <f>'[1]1997'!DN$3</f>
        <v>0</v>
      </c>
      <c r="T4" s="2">
        <f>'[1]1997'!DO$3</f>
        <v>0</v>
      </c>
      <c r="U4" s="2">
        <f>'[1]1997'!DP$3</f>
        <v>0</v>
      </c>
      <c r="V4" s="2">
        <f>'[1]1997'!DQ$3</f>
        <v>0</v>
      </c>
      <c r="W4" s="2">
        <f>'[1]1997'!DR$3</f>
        <v>0</v>
      </c>
      <c r="X4" s="2">
        <f>'[1]1997'!DS$3</f>
        <v>0</v>
      </c>
      <c r="Y4" s="2">
        <f>'[1]1997'!DT$3</f>
        <v>0</v>
      </c>
      <c r="Z4" s="2">
        <f>'[1]1997'!DU$3</f>
        <v>0</v>
      </c>
      <c r="AA4" s="2">
        <f>'[1]1997'!DV$3</f>
        <v>0</v>
      </c>
      <c r="AB4" s="2">
        <f>'[1]1997'!DW$3</f>
        <v>0</v>
      </c>
      <c r="AC4" s="2">
        <f>'[1]1997'!DX$3</f>
        <v>0</v>
      </c>
      <c r="AD4" s="2">
        <f>'[1]1997'!DY$3</f>
        <v>0</v>
      </c>
      <c r="AE4" s="2">
        <f>'[1]1997'!DZ$3</f>
        <v>0</v>
      </c>
      <c r="AF4" s="2">
        <f>'[1]1997'!EA$3</f>
        <v>0</v>
      </c>
      <c r="AG4" s="2">
        <f>'[1]1997'!EB$3</f>
        <v>0</v>
      </c>
      <c r="AH4" s="2">
        <f>'[1]1997'!EC$3</f>
        <v>0</v>
      </c>
    </row>
    <row r="5" spans="1:34" ht="12.5" x14ac:dyDescent="0.25">
      <c r="A5">
        <f t="shared" si="0"/>
        <v>1998</v>
      </c>
      <c r="B5" s="2">
        <f>'[1]1998'!ED$3</f>
        <v>0</v>
      </c>
      <c r="C5" s="6">
        <f>'[1]1998'!CX$3</f>
        <v>0</v>
      </c>
      <c r="D5" s="2">
        <f>'[1]1998'!CY$3</f>
        <v>0</v>
      </c>
      <c r="E5" s="2">
        <f>'[1]1998'!CZ$3</f>
        <v>0</v>
      </c>
      <c r="F5" s="2">
        <f>'[1]1998'!DA$3</f>
        <v>0</v>
      </c>
      <c r="G5" s="2">
        <f>'[1]1998'!DB$3</f>
        <v>0</v>
      </c>
      <c r="H5" s="2">
        <f>'[1]1998'!DC$3</f>
        <v>0</v>
      </c>
      <c r="I5" s="2">
        <f>'[1]1998'!DD$3</f>
        <v>0</v>
      </c>
      <c r="J5" s="2">
        <f>'[1]1998'!DE$3</f>
        <v>0</v>
      </c>
      <c r="K5" s="2">
        <f>'[1]1998'!DF$3</f>
        <v>0</v>
      </c>
      <c r="L5" s="2">
        <f>'[1]1998'!DG$3</f>
        <v>0</v>
      </c>
      <c r="M5" s="2">
        <f>'[1]1998'!DH$3</f>
        <v>0</v>
      </c>
      <c r="N5" s="2">
        <f>'[1]1998'!DI$3</f>
        <v>0</v>
      </c>
      <c r="O5" s="2">
        <f>'[1]1998'!DJ$3</f>
        <v>0</v>
      </c>
      <c r="P5" s="2">
        <f>'[1]1998'!DK$3</f>
        <v>0</v>
      </c>
      <c r="Q5" s="2">
        <f>'[1]1998'!DL$3</f>
        <v>0</v>
      </c>
      <c r="R5" s="2">
        <f>'[1]1998'!DM$3</f>
        <v>0</v>
      </c>
      <c r="S5" s="2">
        <f>'[1]1998'!DN$3</f>
        <v>0</v>
      </c>
      <c r="T5" s="2">
        <f>'[1]1998'!DO$3</f>
        <v>0</v>
      </c>
      <c r="U5" s="2">
        <f>'[1]1998'!DP$3</f>
        <v>0</v>
      </c>
      <c r="V5" s="2">
        <f>'[1]1998'!DQ$3</f>
        <v>0</v>
      </c>
      <c r="W5" s="2">
        <f>'[1]1998'!DR$3</f>
        <v>0</v>
      </c>
      <c r="X5" s="2">
        <f>'[1]1998'!DS$3</f>
        <v>0</v>
      </c>
      <c r="Y5" s="2">
        <f>'[1]1998'!DT$3</f>
        <v>0</v>
      </c>
      <c r="Z5" s="2">
        <f>'[1]1998'!DU$3</f>
        <v>0</v>
      </c>
      <c r="AA5" s="2">
        <f>'[1]1998'!DV$3</f>
        <v>0</v>
      </c>
      <c r="AB5" s="2">
        <f>'[1]1998'!DW$3</f>
        <v>0</v>
      </c>
      <c r="AC5" s="2">
        <f>'[1]1998'!DX$3</f>
        <v>0</v>
      </c>
      <c r="AD5" s="2">
        <f>'[1]1998'!DY$3</f>
        <v>0</v>
      </c>
      <c r="AE5" s="2">
        <f>'[1]1998'!DZ$3</f>
        <v>0</v>
      </c>
      <c r="AF5" s="2">
        <f>'[1]1998'!EA$3</f>
        <v>0</v>
      </c>
      <c r="AG5" s="2">
        <f>'[1]1998'!EB$3</f>
        <v>0</v>
      </c>
      <c r="AH5" s="2">
        <f>'[1]1998'!EC$3</f>
        <v>0</v>
      </c>
    </row>
    <row r="6" spans="1:34" ht="12.5" x14ac:dyDescent="0.25">
      <c r="A6">
        <f t="shared" si="0"/>
        <v>1999</v>
      </c>
      <c r="B6" s="2">
        <f>'[1]1999'!ED$3</f>
        <v>0</v>
      </c>
      <c r="C6" s="6">
        <f>'[1]1999'!CX$3</f>
        <v>0</v>
      </c>
      <c r="D6" s="2">
        <f>'[1]1999'!CY$3</f>
        <v>0</v>
      </c>
      <c r="E6" s="2">
        <f>'[1]1999'!CZ$3</f>
        <v>0</v>
      </c>
      <c r="F6" s="2">
        <f>'[1]1999'!DA$3</f>
        <v>0</v>
      </c>
      <c r="G6" s="2">
        <f>'[1]1999'!DB$3</f>
        <v>0</v>
      </c>
      <c r="H6" s="2">
        <f>'[1]1999'!DC$3</f>
        <v>0</v>
      </c>
      <c r="I6" s="2">
        <f>'[1]1999'!DD$3</f>
        <v>0</v>
      </c>
      <c r="J6" s="2">
        <f>'[1]1999'!DE$3</f>
        <v>0</v>
      </c>
      <c r="K6" s="2">
        <f>'[1]1999'!DF$3</f>
        <v>0</v>
      </c>
      <c r="L6" s="2">
        <f>'[1]1999'!DG$3</f>
        <v>0</v>
      </c>
      <c r="M6" s="2">
        <f>'[1]1999'!DH$3</f>
        <v>0</v>
      </c>
      <c r="N6" s="2">
        <f>'[1]1999'!DI$3</f>
        <v>0</v>
      </c>
      <c r="O6" s="2">
        <f>'[1]1999'!DJ$3</f>
        <v>0</v>
      </c>
      <c r="P6" s="2">
        <f>'[1]1999'!DK$3</f>
        <v>0</v>
      </c>
      <c r="Q6" s="2">
        <f>'[1]1999'!DL$3</f>
        <v>0</v>
      </c>
      <c r="R6" s="2">
        <f>'[1]1999'!DM$3</f>
        <v>0</v>
      </c>
      <c r="S6" s="2">
        <f>'[1]1999'!DN$3</f>
        <v>0</v>
      </c>
      <c r="T6" s="2">
        <f>'[1]1999'!DO$3</f>
        <v>0</v>
      </c>
      <c r="U6" s="2">
        <f>'[1]1999'!DP$3</f>
        <v>0</v>
      </c>
      <c r="V6" s="2">
        <f>'[1]1999'!DQ$3</f>
        <v>0</v>
      </c>
      <c r="W6" s="2">
        <f>'[1]1999'!DR$3</f>
        <v>0</v>
      </c>
      <c r="X6" s="2">
        <f>'[1]1999'!DS$3</f>
        <v>0</v>
      </c>
      <c r="Y6" s="2">
        <f>'[1]1999'!DT$3</f>
        <v>0</v>
      </c>
      <c r="Z6" s="2">
        <f>'[1]1999'!DU$3</f>
        <v>0</v>
      </c>
      <c r="AA6" s="2">
        <f>'[1]1999'!DV$3</f>
        <v>0</v>
      </c>
      <c r="AB6" s="2">
        <f>'[1]1999'!DW$3</f>
        <v>0</v>
      </c>
      <c r="AC6" s="2">
        <f>'[1]1999'!DX$3</f>
        <v>0</v>
      </c>
      <c r="AD6" s="2">
        <f>'[1]1999'!DY$3</f>
        <v>0</v>
      </c>
      <c r="AE6" s="2">
        <f>'[1]1999'!DZ$3</f>
        <v>0</v>
      </c>
      <c r="AF6" s="2">
        <f>'[1]1999'!EA$3</f>
        <v>0</v>
      </c>
      <c r="AG6" s="2">
        <f>'[1]1999'!EB$3</f>
        <v>0</v>
      </c>
      <c r="AH6" s="2">
        <f>'[1]1999'!EC$3</f>
        <v>0</v>
      </c>
    </row>
    <row r="7" spans="1:34" ht="12.5" x14ac:dyDescent="0.25">
      <c r="A7">
        <f t="shared" si="0"/>
        <v>2000</v>
      </c>
      <c r="B7" s="2">
        <f>'[2]2000'!ED$3</f>
        <v>2.1461077481335016</v>
      </c>
      <c r="C7" s="6">
        <f>'[2]2000'!CX$3</f>
        <v>0</v>
      </c>
      <c r="D7" s="2">
        <f>'[2]2000'!CY$3</f>
        <v>0</v>
      </c>
      <c r="E7" s="2">
        <f>'[2]2000'!CZ$3</f>
        <v>0</v>
      </c>
      <c r="F7" s="2">
        <f>'[2]2000'!DA$3</f>
        <v>0</v>
      </c>
      <c r="G7" s="2">
        <f>'[2]2000'!DB$3</f>
        <v>0</v>
      </c>
      <c r="H7" s="2">
        <f>'[2]2000'!DC$3</f>
        <v>0</v>
      </c>
      <c r="I7" s="2">
        <f>'[2]2000'!DD$3</f>
        <v>0</v>
      </c>
      <c r="J7" s="2">
        <f>'[2]2000'!DE$3</f>
        <v>0</v>
      </c>
      <c r="K7" s="2">
        <f>'[2]2000'!DF$3</f>
        <v>0</v>
      </c>
      <c r="L7" s="2">
        <f>'[2]2000'!DG$3</f>
        <v>0</v>
      </c>
      <c r="M7" s="2">
        <f>'[2]2000'!DH$3</f>
        <v>0</v>
      </c>
      <c r="N7" s="2">
        <f>'[2]2000'!DI$3</f>
        <v>0</v>
      </c>
      <c r="O7" s="2">
        <f>'[2]2000'!DJ$3</f>
        <v>0</v>
      </c>
      <c r="P7" s="2">
        <f>'[2]2000'!DK$3</f>
        <v>0</v>
      </c>
      <c r="Q7" s="2">
        <f>'[2]2000'!DL$3</f>
        <v>0</v>
      </c>
      <c r="R7" s="2">
        <f>'[2]2000'!DM$3</f>
        <v>0</v>
      </c>
      <c r="S7" s="2">
        <f>'[2]2000'!DN$3</f>
        <v>0</v>
      </c>
      <c r="T7" s="2">
        <f>'[2]2000'!DO$3</f>
        <v>0.3607417582332666</v>
      </c>
      <c r="U7" s="2">
        <f>'[2]2000'!DP$3</f>
        <v>0</v>
      </c>
      <c r="V7" s="2">
        <f>'[2]2000'!DQ$3</f>
        <v>0</v>
      </c>
      <c r="W7" s="2">
        <f>'[2]2000'!DR$3</f>
        <v>0</v>
      </c>
      <c r="X7" s="2">
        <f>'[2]2000'!DS$3</f>
        <v>0</v>
      </c>
      <c r="Y7" s="2">
        <f>'[2]2000'!DT$3</f>
        <v>0</v>
      </c>
      <c r="Z7" s="2">
        <f>'[2]2000'!DU$3</f>
        <v>1.5300953389470335</v>
      </c>
      <c r="AA7" s="2">
        <f>'[2]2000'!DV$3</f>
        <v>0</v>
      </c>
      <c r="AB7" s="2">
        <f>'[2]2000'!DW$3</f>
        <v>0</v>
      </c>
      <c r="AC7" s="2">
        <f>'[2]2000'!DX$3</f>
        <v>0.25527065095320134</v>
      </c>
      <c r="AD7" s="2">
        <f>'[2]2000'!DY$3</f>
        <v>0</v>
      </c>
      <c r="AE7" s="2">
        <f>'[2]2000'!DZ$3</f>
        <v>0</v>
      </c>
      <c r="AF7" s="2">
        <f>'[2]2000'!EA$3</f>
        <v>0</v>
      </c>
      <c r="AG7" s="2">
        <f>'[2]2000'!EB$3</f>
        <v>0</v>
      </c>
      <c r="AH7" s="2">
        <f>'[2]2000'!EC$3</f>
        <v>0</v>
      </c>
    </row>
    <row r="8" spans="1:34" ht="12.5" x14ac:dyDescent="0.25">
      <c r="A8">
        <f t="shared" si="0"/>
        <v>2001</v>
      </c>
      <c r="B8" s="2">
        <f>'[2]2001'!ED$3</f>
        <v>0</v>
      </c>
      <c r="C8" s="6">
        <f>'[2]2001'!CX$3</f>
        <v>0</v>
      </c>
      <c r="D8" s="2">
        <f>'[2]2001'!CY$3</f>
        <v>0</v>
      </c>
      <c r="E8" s="2">
        <f>'[2]2001'!CZ$3</f>
        <v>0</v>
      </c>
      <c r="F8" s="2">
        <f>'[2]2001'!DA$3</f>
        <v>0</v>
      </c>
      <c r="G8" s="2">
        <f>'[2]2001'!DB$3</f>
        <v>0</v>
      </c>
      <c r="H8" s="2">
        <f>'[2]2001'!DC$3</f>
        <v>0</v>
      </c>
      <c r="I8" s="2">
        <f>'[2]2001'!DD$3</f>
        <v>0</v>
      </c>
      <c r="J8" s="2">
        <f>'[2]2001'!DE$3</f>
        <v>0</v>
      </c>
      <c r="K8" s="2">
        <f>'[2]2001'!DF$3</f>
        <v>0</v>
      </c>
      <c r="L8" s="2">
        <f>'[2]2001'!DG$3</f>
        <v>0</v>
      </c>
      <c r="M8" s="2">
        <f>'[2]2001'!DH$3</f>
        <v>0</v>
      </c>
      <c r="N8" s="2">
        <f>'[2]2001'!DI$3</f>
        <v>0</v>
      </c>
      <c r="O8" s="2">
        <f>'[2]2001'!DJ$3</f>
        <v>0</v>
      </c>
      <c r="P8" s="2">
        <f>'[2]2001'!DK$3</f>
        <v>0</v>
      </c>
      <c r="Q8" s="2">
        <f>'[2]2001'!DL$3</f>
        <v>0</v>
      </c>
      <c r="R8" s="2">
        <f>'[2]2001'!DM$3</f>
        <v>0</v>
      </c>
      <c r="S8" s="2">
        <f>'[2]2001'!DN$3</f>
        <v>0</v>
      </c>
      <c r="T8" s="2">
        <f>'[2]2001'!DO$3</f>
        <v>0</v>
      </c>
      <c r="U8" s="2">
        <f>'[2]2001'!DP$3</f>
        <v>0</v>
      </c>
      <c r="V8" s="2">
        <f>'[2]2001'!DQ$3</f>
        <v>0</v>
      </c>
      <c r="W8" s="2">
        <f>'[2]2001'!DR$3</f>
        <v>0</v>
      </c>
      <c r="X8" s="2">
        <f>'[2]2001'!DS$3</f>
        <v>0</v>
      </c>
      <c r="Y8" s="2">
        <f>'[2]2001'!DT$3</f>
        <v>0</v>
      </c>
      <c r="Z8" s="2">
        <f>'[2]2001'!DU$3</f>
        <v>0</v>
      </c>
      <c r="AA8" s="2">
        <f>'[2]2001'!DV$3</f>
        <v>0</v>
      </c>
      <c r="AB8" s="2">
        <f>'[2]2001'!DW$3</f>
        <v>0</v>
      </c>
      <c r="AC8" s="2">
        <f>'[2]2001'!DX$3</f>
        <v>0</v>
      </c>
      <c r="AD8" s="2">
        <f>'[2]2001'!DY$3</f>
        <v>0</v>
      </c>
      <c r="AE8" s="2">
        <f>'[2]2001'!DZ$3</f>
        <v>0</v>
      </c>
      <c r="AF8" s="2">
        <f>'[2]2001'!EA$3</f>
        <v>0</v>
      </c>
      <c r="AG8" s="2">
        <f>'[2]2001'!EB$3</f>
        <v>0</v>
      </c>
      <c r="AH8" s="2">
        <f>'[2]2001'!EC$3</f>
        <v>0</v>
      </c>
    </row>
    <row r="9" spans="1:34" ht="12.5" x14ac:dyDescent="0.25">
      <c r="A9">
        <f t="shared" si="0"/>
        <v>2002</v>
      </c>
      <c r="B9" s="2">
        <f>'[2]2002'!ED$3</f>
        <v>1.5500850580023344</v>
      </c>
      <c r="C9" s="6">
        <f>'[2]2002'!CX$3</f>
        <v>0</v>
      </c>
      <c r="D9" s="2">
        <f>'[2]2002'!CY$3</f>
        <v>0.27007445476023212</v>
      </c>
      <c r="E9" s="2">
        <f>'[2]2002'!CZ$3</f>
        <v>0</v>
      </c>
      <c r="F9" s="2">
        <f>'[2]2002'!DA$3</f>
        <v>0</v>
      </c>
      <c r="G9" s="2">
        <f>'[2]2002'!DB$3</f>
        <v>0</v>
      </c>
      <c r="H9" s="2">
        <f>'[2]2002'!DC$3</f>
        <v>0</v>
      </c>
      <c r="I9" s="2">
        <f>'[2]2002'!DD$3</f>
        <v>0</v>
      </c>
      <c r="J9" s="2">
        <f>'[2]2002'!DE$3</f>
        <v>0</v>
      </c>
      <c r="K9" s="2">
        <f>'[2]2002'!DF$3</f>
        <v>0</v>
      </c>
      <c r="L9" s="2">
        <f>'[2]2002'!DG$3</f>
        <v>0</v>
      </c>
      <c r="M9" s="2">
        <f>'[2]2002'!DH$3</f>
        <v>0</v>
      </c>
      <c r="N9" s="2">
        <f>'[2]2002'!DI$3</f>
        <v>0</v>
      </c>
      <c r="O9" s="2">
        <f>'[2]2002'!DJ$3</f>
        <v>0</v>
      </c>
      <c r="P9" s="2">
        <f>'[2]2002'!DK$3</f>
        <v>0</v>
      </c>
      <c r="Q9" s="2">
        <f>'[2]2002'!DL$3</f>
        <v>0</v>
      </c>
      <c r="R9" s="2">
        <f>'[2]2002'!DM$3</f>
        <v>0</v>
      </c>
      <c r="S9" s="2">
        <f>'[2]2002'!DN$3</f>
        <v>0</v>
      </c>
      <c r="T9" s="2">
        <f>'[2]2002'!DO$3</f>
        <v>1.0326226114528614</v>
      </c>
      <c r="U9" s="2">
        <f>'[2]2002'!DP$3</f>
        <v>0</v>
      </c>
      <c r="V9" s="2">
        <f>'[2]2002'!DQ$3</f>
        <v>7.82891743630829E-2</v>
      </c>
      <c r="W9" s="2">
        <f>'[2]2002'!DR$3</f>
        <v>0</v>
      </c>
      <c r="X9" s="2">
        <f>'[2]2002'!DS$3</f>
        <v>0</v>
      </c>
      <c r="Y9" s="2">
        <f>'[2]2002'!DT$3</f>
        <v>0</v>
      </c>
      <c r="Z9" s="2">
        <f>'[2]2002'!DU$3</f>
        <v>0</v>
      </c>
      <c r="AA9" s="2">
        <f>'[2]2002'!DV$3</f>
        <v>0</v>
      </c>
      <c r="AB9" s="2">
        <f>'[2]2002'!DW$3</f>
        <v>0</v>
      </c>
      <c r="AC9" s="2">
        <f>'[2]2002'!DX$3</f>
        <v>0.16909881742615807</v>
      </c>
      <c r="AD9" s="2">
        <f>'[2]2002'!DY$3</f>
        <v>0</v>
      </c>
      <c r="AE9" s="2">
        <f>'[2]2002'!DZ$3</f>
        <v>0</v>
      </c>
      <c r="AF9" s="2">
        <f>'[2]2002'!EA$3</f>
        <v>0</v>
      </c>
      <c r="AG9" s="2">
        <f>'[2]2002'!EB$3</f>
        <v>0</v>
      </c>
      <c r="AH9" s="2">
        <f>'[2]2002'!EC$3</f>
        <v>0</v>
      </c>
    </row>
    <row r="10" spans="1:34" ht="12.5" x14ac:dyDescent="0.25">
      <c r="A10">
        <f t="shared" si="0"/>
        <v>2003</v>
      </c>
      <c r="B10" s="2">
        <f>'[2]2003'!ED$3</f>
        <v>1.0590842711999899</v>
      </c>
      <c r="C10" s="6">
        <f>'[2]2003'!CX$3</f>
        <v>5.6442631778864917E-2</v>
      </c>
      <c r="D10" s="2">
        <f>'[2]2003'!CY$3</f>
        <v>0.32744285712783461</v>
      </c>
      <c r="E10" s="2">
        <f>'[2]2003'!CZ$3</f>
        <v>0.34856584813422142</v>
      </c>
      <c r="F10" s="2">
        <f>'[2]2003'!DA$3</f>
        <v>0</v>
      </c>
      <c r="G10" s="2">
        <f>'[2]2003'!DB$3</f>
        <v>0</v>
      </c>
      <c r="H10" s="2">
        <f>'[2]2003'!DC$3</f>
        <v>0</v>
      </c>
      <c r="I10" s="2">
        <f>'[2]2003'!DD$3</f>
        <v>0</v>
      </c>
      <c r="J10" s="2">
        <f>'[2]2003'!DE$3</f>
        <v>0</v>
      </c>
      <c r="K10" s="2">
        <f>'[2]2003'!DF$3</f>
        <v>0</v>
      </c>
      <c r="L10" s="2">
        <f>'[2]2003'!DG$3</f>
        <v>0</v>
      </c>
      <c r="M10" s="2">
        <f>'[2]2003'!DH$3</f>
        <v>0</v>
      </c>
      <c r="N10" s="2">
        <f>'[2]2003'!DI$3</f>
        <v>0</v>
      </c>
      <c r="O10" s="2">
        <f>'[2]2003'!DJ$3</f>
        <v>0</v>
      </c>
      <c r="P10" s="2">
        <f>'[2]2003'!DK$3</f>
        <v>0</v>
      </c>
      <c r="Q10" s="2">
        <f>'[2]2003'!DL$3</f>
        <v>0</v>
      </c>
      <c r="R10" s="2">
        <f>'[2]2003'!DM$3</f>
        <v>0</v>
      </c>
      <c r="S10" s="2">
        <f>'[2]2003'!DN$3</f>
        <v>0</v>
      </c>
      <c r="T10" s="2">
        <f>'[2]2003'!DO$3</f>
        <v>0</v>
      </c>
      <c r="U10" s="2">
        <f>'[2]2003'!DP$3</f>
        <v>0</v>
      </c>
      <c r="V10" s="2">
        <f>'[2]2003'!DQ$3</f>
        <v>7.8766508569804161E-2</v>
      </c>
      <c r="W10" s="2">
        <f>'[2]2003'!DR$3</f>
        <v>0</v>
      </c>
      <c r="X10" s="2">
        <f>'[2]2003'!DS$3</f>
        <v>0</v>
      </c>
      <c r="Y10" s="2">
        <f>'[2]2003'!DT$3</f>
        <v>0</v>
      </c>
      <c r="Z10" s="2">
        <f>'[2]2003'!DU$3</f>
        <v>0</v>
      </c>
      <c r="AA10" s="2">
        <f>'[2]2003'!DV$3</f>
        <v>5.7294550753418362E-2</v>
      </c>
      <c r="AB10" s="2">
        <f>'[2]2003'!DW$3</f>
        <v>0</v>
      </c>
      <c r="AC10" s="2">
        <f>'[2]2003'!DX$3</f>
        <v>2.1997907793633576E-2</v>
      </c>
      <c r="AD10" s="2">
        <f>'[2]2003'!DY$3</f>
        <v>0</v>
      </c>
      <c r="AE10" s="2">
        <f>'[2]2003'!DZ$3</f>
        <v>6.6273696752819716E-2</v>
      </c>
      <c r="AF10" s="2">
        <f>'[2]2003'!EA$3</f>
        <v>0</v>
      </c>
      <c r="AG10" s="2">
        <f>'[2]2003'!EB$3</f>
        <v>3.8466341491867444E-2</v>
      </c>
      <c r="AH10" s="2">
        <f>'[2]2003'!EC$3</f>
        <v>6.3833928797525807E-2</v>
      </c>
    </row>
    <row r="11" spans="1:34" ht="12.5" x14ac:dyDescent="0.25">
      <c r="A11">
        <f t="shared" si="0"/>
        <v>2004</v>
      </c>
      <c r="B11" s="2">
        <f>'[2]2004'!ED$3</f>
        <v>4.5533053537364276</v>
      </c>
      <c r="C11" s="6">
        <f>'[2]2004'!CX$3</f>
        <v>0.95255047010134941</v>
      </c>
      <c r="D11" s="2">
        <f>'[2]2004'!CY$3</f>
        <v>0.61186571956949809</v>
      </c>
      <c r="E11" s="2">
        <f>'[2]2004'!CZ$3</f>
        <v>0.45122209174295436</v>
      </c>
      <c r="F11" s="2">
        <f>'[2]2004'!DA$3</f>
        <v>0</v>
      </c>
      <c r="G11" s="2">
        <f>'[2]2004'!DB$3</f>
        <v>0</v>
      </c>
      <c r="H11" s="2">
        <f>'[2]2004'!DC$3</f>
        <v>0</v>
      </c>
      <c r="I11" s="2">
        <f>'[2]2004'!DD$3</f>
        <v>0</v>
      </c>
      <c r="J11" s="2">
        <f>'[2]2004'!DE$3</f>
        <v>0</v>
      </c>
      <c r="K11" s="2">
        <f>'[2]2004'!DF$3</f>
        <v>1.9231351014591898E-2</v>
      </c>
      <c r="L11" s="2">
        <f>'[2]2004'!DG$3</f>
        <v>0</v>
      </c>
      <c r="M11" s="2">
        <f>'[2]2004'!DH$3</f>
        <v>6.5026641575463687E-2</v>
      </c>
      <c r="N11" s="2">
        <f>'[2]2004'!DI$3</f>
        <v>7.5495294911738509E-2</v>
      </c>
      <c r="O11" s="2">
        <f>'[2]2004'!DJ$3</f>
        <v>0</v>
      </c>
      <c r="P11" s="2">
        <f>'[2]2004'!DK$3</f>
        <v>0</v>
      </c>
      <c r="Q11" s="2">
        <f>'[2]2004'!DL$3</f>
        <v>0</v>
      </c>
      <c r="R11" s="2">
        <f>'[2]2004'!DM$3</f>
        <v>0</v>
      </c>
      <c r="S11" s="2">
        <f>'[2]2004'!DN$3</f>
        <v>1.2210381596566285E-2</v>
      </c>
      <c r="T11" s="2">
        <f>'[2]2004'!DO$3</f>
        <v>0.23933619844019563</v>
      </c>
      <c r="U11" s="2">
        <f>'[2]2004'!DP$3</f>
        <v>0</v>
      </c>
      <c r="V11" s="2">
        <f>'[2]2004'!DQ$3</f>
        <v>0.4033837881154696</v>
      </c>
      <c r="W11" s="2">
        <f>'[2]2004'!DR$3</f>
        <v>0</v>
      </c>
      <c r="X11" s="2">
        <f>'[2]2004'!DS$3</f>
        <v>1.9078721244634819E-2</v>
      </c>
      <c r="Y11" s="2">
        <f>'[2]2004'!DT$3</f>
        <v>0</v>
      </c>
      <c r="Z11" s="2">
        <f>'[2]2004'!DU$3</f>
        <v>0.62758499598164019</v>
      </c>
      <c r="AA11" s="2">
        <f>'[2]2004'!DV$3</f>
        <v>8.8771700057848776E-2</v>
      </c>
      <c r="AB11" s="2">
        <f>'[2]2004'!DW$3</f>
        <v>0</v>
      </c>
      <c r="AC11" s="2">
        <f>'[2]2004'!DX$3</f>
        <v>0.54627546077059919</v>
      </c>
      <c r="AD11" s="2">
        <f>'[2]2004'!DY$3</f>
        <v>0.14905250972370954</v>
      </c>
      <c r="AE11" s="2">
        <f>'[2]2004'!DZ$3</f>
        <v>0.12331372487126011</v>
      </c>
      <c r="AF11" s="2">
        <f>'[2]2004'!EA$3</f>
        <v>7.4176478305703133E-2</v>
      </c>
      <c r="AG11" s="2">
        <f>'[2]2004'!EB$3</f>
        <v>6.4814390801617119E-2</v>
      </c>
      <c r="AH11" s="2">
        <f>'[2]2004'!EC$3</f>
        <v>2.9915434911587397E-2</v>
      </c>
    </row>
    <row r="12" spans="1:34" ht="12.5" x14ac:dyDescent="0.25">
      <c r="A12">
        <f t="shared" si="0"/>
        <v>2005</v>
      </c>
      <c r="B12" s="2">
        <f>'[2]2005'!ED$3</f>
        <v>10.314733771560389</v>
      </c>
      <c r="C12" s="6">
        <f>'[2]2005'!CX$3</f>
        <v>0.10852853486452978</v>
      </c>
      <c r="D12" s="2">
        <f>'[2]2005'!CY$3</f>
        <v>7.285550255944921</v>
      </c>
      <c r="E12" s="2">
        <f>'[2]2005'!CZ$3</f>
        <v>0.26117152308579988</v>
      </c>
      <c r="F12" s="2">
        <f>'[2]2005'!DA$3</f>
        <v>0</v>
      </c>
      <c r="G12" s="2">
        <f>'[2]2005'!DB$3</f>
        <v>0</v>
      </c>
      <c r="H12" s="2">
        <f>'[2]2005'!DC$3</f>
        <v>0</v>
      </c>
      <c r="I12" s="2">
        <f>'[2]2005'!DD$3</f>
        <v>0</v>
      </c>
      <c r="J12" s="2">
        <f>'[2]2005'!DE$3</f>
        <v>0</v>
      </c>
      <c r="K12" s="2">
        <f>'[2]2005'!DF$3</f>
        <v>2.259810994033833E-2</v>
      </c>
      <c r="L12" s="2">
        <f>'[2]2005'!DG$3</f>
        <v>0</v>
      </c>
      <c r="M12" s="2">
        <f>'[2]2005'!DH$3</f>
        <v>1.9879545778574828E-2</v>
      </c>
      <c r="N12" s="2">
        <f>'[2]2005'!DI$3</f>
        <v>0</v>
      </c>
      <c r="O12" s="2">
        <f>'[2]2005'!DJ$3</f>
        <v>1.915401491074363E-2</v>
      </c>
      <c r="P12" s="2">
        <f>'[2]2005'!DK$3</f>
        <v>0</v>
      </c>
      <c r="Q12" s="2">
        <f>'[2]2005'!DL$3</f>
        <v>0</v>
      </c>
      <c r="R12" s="2">
        <f>'[2]2005'!DM$3</f>
        <v>0</v>
      </c>
      <c r="S12" s="2">
        <f>'[2]2005'!DN$3</f>
        <v>2.3942518638429538E-2</v>
      </c>
      <c r="T12" s="2">
        <f>'[2]2005'!DO$3</f>
        <v>0.19922714865210786</v>
      </c>
      <c r="U12" s="2">
        <f>'[2]2005'!DP$3</f>
        <v>0</v>
      </c>
      <c r="V12" s="2">
        <f>'[2]2005'!DQ$3</f>
        <v>0.14428487262385473</v>
      </c>
      <c r="W12" s="2">
        <f>'[2]2005'!DR$3</f>
        <v>0</v>
      </c>
      <c r="X12" s="2">
        <f>'[2]2005'!DS$3</f>
        <v>3.9143841381228804E-2</v>
      </c>
      <c r="Y12" s="2">
        <f>'[2]2005'!DT$3</f>
        <v>3.8308029821487261E-2</v>
      </c>
      <c r="Z12" s="2">
        <f>'[2]2005'!DU$3</f>
        <v>0.64177921210310374</v>
      </c>
      <c r="AA12" s="2">
        <f>'[2]2005'!DV$3</f>
        <v>0</v>
      </c>
      <c r="AB12" s="2">
        <f>'[2]2005'!DW$3</f>
        <v>0.2757706552082993</v>
      </c>
      <c r="AC12" s="2">
        <f>'[2]2005'!DX$3</f>
        <v>0.88845680504223978</v>
      </c>
      <c r="AD12" s="2">
        <f>'[2]2005'!DY$3</f>
        <v>3.2946356708214705E-2</v>
      </c>
      <c r="AE12" s="2">
        <f>'[2]2005'!DZ$3</f>
        <v>1.3651588809111824E-2</v>
      </c>
      <c r="AF12" s="2">
        <f>'[2]2005'!EA$3</f>
        <v>0</v>
      </c>
      <c r="AG12" s="2">
        <f>'[2]2005'!EB$3</f>
        <v>0.24919010633443547</v>
      </c>
      <c r="AH12" s="2">
        <f>'[2]2005'!EC$3</f>
        <v>5.1150651712967302E-2</v>
      </c>
    </row>
    <row r="13" spans="1:34" ht="12.5" x14ac:dyDescent="0.25">
      <c r="A13">
        <f t="shared" si="0"/>
        <v>2006</v>
      </c>
      <c r="B13" s="2">
        <f>'[2]2006'!ED$3</f>
        <v>56.40296</v>
      </c>
      <c r="C13" s="6">
        <f>'[2]2006'!CX$3</f>
        <v>12.10126</v>
      </c>
      <c r="D13" s="2">
        <f>'[2]2006'!CY$3</f>
        <v>30.328899999999997</v>
      </c>
      <c r="E13" s="2">
        <f>'[2]2006'!CZ$3</f>
        <v>0.19919999999999999</v>
      </c>
      <c r="F13" s="2">
        <f>'[2]2006'!DA$3</f>
        <v>9.8400000000000001E-2</v>
      </c>
      <c r="G13" s="2">
        <f>'[2]2006'!DB$3</f>
        <v>0.19919999999999999</v>
      </c>
      <c r="H13" s="2">
        <f>'[2]2006'!DC$3</f>
        <v>0.22128999999999999</v>
      </c>
      <c r="I13" s="2">
        <f>'[2]2006'!DD$3</f>
        <v>0</v>
      </c>
      <c r="J13" s="2">
        <f>'[2]2006'!DE$3</f>
        <v>0</v>
      </c>
      <c r="K13" s="2">
        <f>'[2]2006'!DF$3</f>
        <v>0.24492999999999998</v>
      </c>
      <c r="L13" s="2">
        <f>'[2]2006'!DG$3</f>
        <v>0.51444000000000001</v>
      </c>
      <c r="M13" s="2">
        <f>'[2]2006'!DH$3</f>
        <v>1.9199999999999998E-2</v>
      </c>
      <c r="N13" s="2">
        <f>'[2]2006'!DI$3</f>
        <v>0.373</v>
      </c>
      <c r="O13" s="2">
        <f>'[2]2006'!DJ$3</f>
        <v>2.56982</v>
      </c>
      <c r="P13" s="2">
        <f>'[2]2006'!DK$3</f>
        <v>0</v>
      </c>
      <c r="Q13" s="2">
        <f>'[2]2006'!DL$3</f>
        <v>0</v>
      </c>
      <c r="R13" s="2">
        <f>'[2]2006'!DM$3</f>
        <v>0</v>
      </c>
      <c r="S13" s="2">
        <f>'[2]2006'!DN$3</f>
        <v>0.77664</v>
      </c>
      <c r="T13" s="2">
        <f>'[2]2006'!DO$3</f>
        <v>2.1328299999999998</v>
      </c>
      <c r="U13" s="2">
        <f>'[2]2006'!DP$3</f>
        <v>0</v>
      </c>
      <c r="V13" s="2">
        <f>'[2]2006'!DQ$3</f>
        <v>0.68152000000000001</v>
      </c>
      <c r="W13" s="2">
        <f>'[2]2006'!DR$3</f>
        <v>8.0639999999999989E-2</v>
      </c>
      <c r="X13" s="2">
        <f>'[2]2006'!DS$3</f>
        <v>0.10199999999999999</v>
      </c>
      <c r="Y13" s="2">
        <f>'[2]2006'!DT$3</f>
        <v>0.10216</v>
      </c>
      <c r="Z13" s="2">
        <f>'[2]2006'!DU$3</f>
        <v>1.4462899999999999</v>
      </c>
      <c r="AA13" s="2">
        <f>'[2]2006'!DV$3</f>
        <v>0.34032000000000001</v>
      </c>
      <c r="AB13" s="2">
        <f>'[2]2006'!DW$3</f>
        <v>0.22051999999999999</v>
      </c>
      <c r="AC13" s="2">
        <f>'[2]2006'!DX$3</f>
        <v>1.52</v>
      </c>
      <c r="AD13" s="2">
        <f>'[2]2006'!DY$3</f>
        <v>0.16</v>
      </c>
      <c r="AE13" s="2">
        <f>'[2]2006'!DZ$3</f>
        <v>0.48592999999999997</v>
      </c>
      <c r="AF13" s="2">
        <f>'[2]2006'!EA$3</f>
        <v>0</v>
      </c>
      <c r="AG13" s="2">
        <f>'[2]2006'!EB$3</f>
        <v>1.2001500000000001</v>
      </c>
      <c r="AH13" s="2">
        <f>'[2]2006'!EC$3</f>
        <v>0.28431999999999996</v>
      </c>
    </row>
    <row r="14" spans="1:34" ht="12.5" x14ac:dyDescent="0.25">
      <c r="A14">
        <f t="shared" si="0"/>
        <v>2007</v>
      </c>
      <c r="B14" s="2">
        <f>'[2]2007'!ED$3</f>
        <v>26.161058000000001</v>
      </c>
      <c r="C14" s="6">
        <f>'[2]2007'!CX$3</f>
        <v>2.7709699999999997</v>
      </c>
      <c r="D14" s="2">
        <f>'[2]2007'!CY$3</f>
        <v>17.097977999999998</v>
      </c>
      <c r="E14" s="2">
        <f>'[2]2007'!CZ$3</f>
        <v>0.1384</v>
      </c>
      <c r="F14" s="2">
        <f>'[2]2007'!DA$3</f>
        <v>2.0159999999999997E-2</v>
      </c>
      <c r="G14" s="2">
        <f>'[2]2007'!DB$3</f>
        <v>0.11775999999999999</v>
      </c>
      <c r="H14" s="2">
        <f>'[2]2007'!DC$3</f>
        <v>0</v>
      </c>
      <c r="I14" s="2">
        <f>'[2]2007'!DD$3</f>
        <v>0</v>
      </c>
      <c r="J14" s="2">
        <f>'[2]2007'!DE$3</f>
        <v>0</v>
      </c>
      <c r="K14" s="2">
        <f>'[2]2007'!DF$3</f>
        <v>6.1189999999999994E-2</v>
      </c>
      <c r="L14" s="2">
        <f>'[2]2007'!DG$3</f>
        <v>0</v>
      </c>
      <c r="M14" s="2">
        <f>'[2]2007'!DH$3</f>
        <v>0</v>
      </c>
      <c r="N14" s="2">
        <f>'[2]2007'!DI$3</f>
        <v>0.15664</v>
      </c>
      <c r="O14" s="2">
        <f>'[2]2007'!DJ$3</f>
        <v>0.85249999999999992</v>
      </c>
      <c r="P14" s="2">
        <f>'[2]2007'!DK$3</f>
        <v>0</v>
      </c>
      <c r="Q14" s="2">
        <f>'[2]2007'!DL$3</f>
        <v>0</v>
      </c>
      <c r="R14" s="2">
        <f>'[2]2007'!DM$3</f>
        <v>0</v>
      </c>
      <c r="S14" s="2">
        <f>'[2]2007'!DN$3</f>
        <v>0.42335999999999996</v>
      </c>
      <c r="T14" s="2">
        <f>'[2]2007'!DO$3</f>
        <v>0.58911999999999998</v>
      </c>
      <c r="U14" s="2">
        <f>'[2]2007'!DP$3</f>
        <v>0</v>
      </c>
      <c r="V14" s="2">
        <f>'[2]2007'!DQ$3</f>
        <v>1.1930799999999999</v>
      </c>
      <c r="W14" s="2">
        <f>'[2]2007'!DR$3</f>
        <v>4.0319999999999995E-2</v>
      </c>
      <c r="X14" s="2">
        <f>'[2]2007'!DS$3</f>
        <v>0</v>
      </c>
      <c r="Y14" s="2">
        <f>'[2]2007'!DT$3</f>
        <v>0.08</v>
      </c>
      <c r="Z14" s="2">
        <f>'[2]2007'!DU$3</f>
        <v>0.22799999999999998</v>
      </c>
      <c r="AA14" s="2">
        <f>'[2]2007'!DV$3</f>
        <v>0.28079999999999999</v>
      </c>
      <c r="AB14" s="2">
        <f>'[2]2007'!DW$3</f>
        <v>0.12</v>
      </c>
      <c r="AC14" s="2">
        <f>'[2]2007'!DX$3</f>
        <v>1.0631199999999998</v>
      </c>
      <c r="AD14" s="2">
        <f>'[2]2007'!DY$3</f>
        <v>2.0159999999999997E-2</v>
      </c>
      <c r="AE14" s="2">
        <f>'[2]2007'!DZ$3</f>
        <v>0.61502000000000001</v>
      </c>
      <c r="AF14" s="2">
        <f>'[2]2007'!EA$3</f>
        <v>0</v>
      </c>
      <c r="AG14" s="2">
        <f>'[2]2007'!EB$3</f>
        <v>0.21215999999999999</v>
      </c>
      <c r="AH14" s="2">
        <f>'[2]2007'!EC$3</f>
        <v>8.0320000000000003E-2</v>
      </c>
    </row>
    <row r="15" spans="1:34" ht="12.5" x14ac:dyDescent="0.25">
      <c r="A15">
        <f t="shared" si="0"/>
        <v>2008</v>
      </c>
      <c r="B15" s="2">
        <f>'[2]2008'!ED$3</f>
        <v>33.648448000000002</v>
      </c>
      <c r="C15" s="6">
        <f>'[2]2008'!CX$3</f>
        <v>1.9290099999999999</v>
      </c>
      <c r="D15" s="2">
        <f>'[2]2008'!CY$3</f>
        <v>26.356657999999999</v>
      </c>
      <c r="E15" s="2">
        <f>'[2]2008'!CZ$3</f>
        <v>0</v>
      </c>
      <c r="F15" s="2">
        <f>'[2]2008'!DA$3</f>
        <v>0.12</v>
      </c>
      <c r="G15" s="2">
        <f>'[2]2008'!DB$3</f>
        <v>0.13775999999999999</v>
      </c>
      <c r="H15" s="2">
        <f>'[2]2008'!DC$3</f>
        <v>6.3E-2</v>
      </c>
      <c r="I15" s="2">
        <f>'[2]2008'!DD$3</f>
        <v>0</v>
      </c>
      <c r="J15" s="2">
        <f>'[2]2008'!DE$3</f>
        <v>0</v>
      </c>
      <c r="K15" s="2">
        <f>'[2]2008'!DF$3</f>
        <v>0.15995999999999999</v>
      </c>
      <c r="L15" s="2">
        <f>'[2]2008'!DG$3</f>
        <v>0</v>
      </c>
      <c r="M15" s="2">
        <f>'[2]2008'!DH$3</f>
        <v>0</v>
      </c>
      <c r="N15" s="2">
        <f>'[2]2008'!DI$3</f>
        <v>0</v>
      </c>
      <c r="O15" s="2">
        <f>'[2]2008'!DJ$3</f>
        <v>0</v>
      </c>
      <c r="P15" s="2">
        <f>'[2]2008'!DK$3</f>
        <v>0</v>
      </c>
      <c r="Q15" s="2">
        <f>'[2]2008'!DL$3</f>
        <v>0</v>
      </c>
      <c r="R15" s="2">
        <f>'[2]2008'!DM$3</f>
        <v>0</v>
      </c>
      <c r="S15" s="2">
        <f>'[2]2008'!DN$3</f>
        <v>2.3199999999999998E-2</v>
      </c>
      <c r="T15" s="2">
        <f>'[2]2008'!DO$3</f>
        <v>0.11888</v>
      </c>
      <c r="U15" s="2">
        <f>'[2]2008'!DP$3</f>
        <v>0</v>
      </c>
      <c r="V15" s="2">
        <f>'[2]2008'!DQ$3</f>
        <v>1.9196099999999998</v>
      </c>
      <c r="W15" s="2">
        <f>'[2]2008'!DR$3</f>
        <v>0</v>
      </c>
      <c r="X15" s="2">
        <f>'[2]2008'!DS$3</f>
        <v>0.06</v>
      </c>
      <c r="Y15" s="2">
        <f>'[2]2008'!DT$3</f>
        <v>0.13999999999999999</v>
      </c>
      <c r="Z15" s="2">
        <f>'[2]2008'!DU$3</f>
        <v>0.31080999999999998</v>
      </c>
      <c r="AA15" s="2">
        <f>'[2]2008'!DV$3</f>
        <v>0.12</v>
      </c>
      <c r="AB15" s="2">
        <f>'[2]2008'!DW$3</f>
        <v>0.04</v>
      </c>
      <c r="AC15" s="2">
        <f>'[2]2008'!DX$3</f>
        <v>0.49995999999999996</v>
      </c>
      <c r="AD15" s="2">
        <f>'[2]2008'!DY$3</f>
        <v>0</v>
      </c>
      <c r="AE15" s="2">
        <f>'[2]2008'!DZ$3</f>
        <v>0.68591999999999997</v>
      </c>
      <c r="AF15" s="2">
        <f>'[2]2008'!EA$3</f>
        <v>0</v>
      </c>
      <c r="AG15" s="2">
        <f>'[2]2008'!EB$3</f>
        <v>0.86287999999999998</v>
      </c>
      <c r="AH15" s="2">
        <f>'[2]2008'!EC$3</f>
        <v>0.1008</v>
      </c>
    </row>
    <row r="16" spans="1:34" ht="12.5" x14ac:dyDescent="0.25">
      <c r="A16">
        <f t="shared" si="0"/>
        <v>2009</v>
      </c>
      <c r="B16" s="2">
        <f>'[2]2009'!ED$3</f>
        <v>28.309303999999997</v>
      </c>
      <c r="C16" s="6">
        <f>'[2]2009'!CX$3</f>
        <v>1.3815999999999999</v>
      </c>
      <c r="D16" s="2">
        <f>'[2]2009'!CY$3</f>
        <v>18.913153999999999</v>
      </c>
      <c r="E16" s="2">
        <f>'[2]2009'!CZ$3</f>
        <v>0</v>
      </c>
      <c r="F16" s="2">
        <f>'[2]2009'!DA$3</f>
        <v>0</v>
      </c>
      <c r="G16" s="2">
        <f>'[2]2009'!DB$3</f>
        <v>6.0479999999999999E-2</v>
      </c>
      <c r="H16" s="2">
        <f>'[2]2009'!DC$3</f>
        <v>0</v>
      </c>
      <c r="I16" s="2">
        <f>'[2]2009'!DD$3</f>
        <v>0</v>
      </c>
      <c r="J16" s="2">
        <f>'[2]2009'!DE$3</f>
        <v>0</v>
      </c>
      <c r="K16" s="2">
        <f>'[2]2009'!DF$3</f>
        <v>0.13935999999999998</v>
      </c>
      <c r="L16" s="2">
        <f>'[2]2009'!DG$3</f>
        <v>0</v>
      </c>
      <c r="M16" s="2">
        <f>'[2]2009'!DH$3</f>
        <v>0</v>
      </c>
      <c r="N16" s="2">
        <f>'[2]2009'!DI$3</f>
        <v>0.93260999999999994</v>
      </c>
      <c r="O16" s="2">
        <f>'[2]2009'!DJ$3</f>
        <v>3.9199999999999999E-2</v>
      </c>
      <c r="P16" s="2">
        <f>'[2]2009'!DK$3</f>
        <v>0</v>
      </c>
      <c r="Q16" s="2">
        <f>'[2]2009'!DL$3</f>
        <v>0</v>
      </c>
      <c r="R16" s="2">
        <f>'[2]2009'!DM$3</f>
        <v>0</v>
      </c>
      <c r="S16" s="2">
        <f>'[2]2009'!DN$3</f>
        <v>0</v>
      </c>
      <c r="T16" s="2">
        <f>'[2]2009'!DO$3</f>
        <v>0.20665999999999998</v>
      </c>
      <c r="U16" s="2">
        <f>'[2]2009'!DP$3</f>
        <v>0</v>
      </c>
      <c r="V16" s="2">
        <f>'[2]2009'!DQ$3</f>
        <v>3.4984849999999996</v>
      </c>
      <c r="W16" s="2">
        <f>'[2]2009'!DR$3</f>
        <v>2.0159999999999997E-2</v>
      </c>
      <c r="X16" s="2">
        <f>'[2]2009'!DS$3</f>
        <v>0.11639999999999999</v>
      </c>
      <c r="Y16" s="2">
        <f>'[2]2009'!DT$3</f>
        <v>0.04</v>
      </c>
      <c r="Z16" s="2">
        <f>'[2]2009'!DU$3</f>
        <v>4.0319999999999995E-2</v>
      </c>
      <c r="AA16" s="2">
        <f>'[2]2009'!DV$3</f>
        <v>0.74</v>
      </c>
      <c r="AB16" s="2">
        <f>'[2]2009'!DW$3</f>
        <v>0.66099999999999992</v>
      </c>
      <c r="AC16" s="2">
        <f>'[2]2009'!DX$3</f>
        <v>0.62047999999999992</v>
      </c>
      <c r="AD16" s="2">
        <f>'[2]2009'!DY$3</f>
        <v>0.02</v>
      </c>
      <c r="AE16" s="2">
        <f>'[2]2009'!DZ$3</f>
        <v>0.44001499999999999</v>
      </c>
      <c r="AF16" s="2">
        <f>'[2]2009'!EA$3</f>
        <v>0.02</v>
      </c>
      <c r="AG16" s="2">
        <f>'[2]2009'!EB$3</f>
        <v>0.34098000000000001</v>
      </c>
      <c r="AH16" s="2">
        <f>'[2]2009'!EC$3</f>
        <v>7.8399999999999997E-2</v>
      </c>
    </row>
    <row r="17" spans="1:34" ht="12.5" x14ac:dyDescent="0.25">
      <c r="A17">
        <f t="shared" si="0"/>
        <v>2010</v>
      </c>
      <c r="B17" s="2">
        <f>'[3]2010'!ED$3</f>
        <v>29.337999999999997</v>
      </c>
      <c r="C17" s="6">
        <f>'[3]2010'!CX$3</f>
        <v>1.494</v>
      </c>
      <c r="D17" s="2">
        <f>'[3]2010'!CY$3</f>
        <v>12.68</v>
      </c>
      <c r="E17" s="2">
        <f>'[3]2010'!CZ$3</f>
        <v>1.9E-2</v>
      </c>
      <c r="F17" s="2">
        <f>'[3]2010'!DA$3</f>
        <v>0</v>
      </c>
      <c r="G17" s="2">
        <f>'[3]2010'!DB$3</f>
        <v>3.9E-2</v>
      </c>
      <c r="H17" s="2">
        <f>'[3]2010'!DC$3</f>
        <v>0</v>
      </c>
      <c r="I17" s="2">
        <f>'[3]2010'!DD$3</f>
        <v>0</v>
      </c>
      <c r="J17" s="2">
        <f>'[3]2010'!DE$3</f>
        <v>0</v>
      </c>
      <c r="K17" s="2">
        <f>'[3]2010'!DF$3</f>
        <v>0.30099999999999999</v>
      </c>
      <c r="L17" s="2">
        <f>'[3]2010'!DG$3</f>
        <v>5.6999999999999995E-2</v>
      </c>
      <c r="M17" s="2">
        <f>'[3]2010'!DH$3</f>
        <v>5.2999999999999999E-2</v>
      </c>
      <c r="N17" s="2">
        <f>'[3]2010'!DI$3</f>
        <v>5.0939999999999994</v>
      </c>
      <c r="O17" s="2">
        <f>'[3]2010'!DJ$3</f>
        <v>1.9E-2</v>
      </c>
      <c r="P17" s="2">
        <f>'[3]2010'!DK$3</f>
        <v>0</v>
      </c>
      <c r="Q17" s="2">
        <f>'[3]2010'!DL$3</f>
        <v>0</v>
      </c>
      <c r="R17" s="2">
        <f>'[3]2010'!DM$3</f>
        <v>0</v>
      </c>
      <c r="S17" s="2">
        <f>'[3]2010'!DN$3</f>
        <v>0</v>
      </c>
      <c r="T17" s="2">
        <f>'[3]2010'!DO$3</f>
        <v>0.30599999999999999</v>
      </c>
      <c r="U17" s="2">
        <f>'[3]2010'!DP$3</f>
        <v>0</v>
      </c>
      <c r="V17" s="2">
        <f>'[3]2010'!DQ$3</f>
        <v>4.5990000000000002</v>
      </c>
      <c r="W17" s="2">
        <f>'[3]2010'!DR$3</f>
        <v>1.9E-2</v>
      </c>
      <c r="X17" s="2">
        <f>'[3]2010'!DS$3</f>
        <v>0.77799999999999991</v>
      </c>
      <c r="Y17" s="2">
        <f>'[3]2010'!DT$3</f>
        <v>0.33799999999999997</v>
      </c>
      <c r="Z17" s="2">
        <f>'[3]2010'!DU$3</f>
        <v>9.6000000000000002E-2</v>
      </c>
      <c r="AA17" s="2">
        <f>'[3]2010'!DV$3</f>
        <v>0.04</v>
      </c>
      <c r="AB17" s="2">
        <f>'[3]2010'!DW$3</f>
        <v>2.5409999999999999</v>
      </c>
      <c r="AC17" s="2">
        <f>'[3]2010'!DX$3</f>
        <v>0.183</v>
      </c>
      <c r="AD17" s="2">
        <f>'[3]2010'!DY$3</f>
        <v>0</v>
      </c>
      <c r="AE17" s="2">
        <f>'[3]2010'!DZ$3</f>
        <v>0.40899999999999997</v>
      </c>
      <c r="AF17" s="2">
        <f>'[3]2010'!EA$3</f>
        <v>2E-3</v>
      </c>
      <c r="AG17" s="2">
        <f>'[3]2010'!EB$3</f>
        <v>7.6999999999999999E-2</v>
      </c>
      <c r="AH17" s="2">
        <f>'[3]2010'!EC$3</f>
        <v>0.19399999999999998</v>
      </c>
    </row>
    <row r="18" spans="1:34" ht="12.5" x14ac:dyDescent="0.25">
      <c r="A18">
        <f t="shared" si="0"/>
        <v>2011</v>
      </c>
      <c r="B18" s="2">
        <f>'[3]2011'!ED$3</f>
        <v>35.751694000000001</v>
      </c>
      <c r="C18" s="6">
        <f>'[3]2011'!CX$3</f>
        <v>2.2026399999999997</v>
      </c>
      <c r="D18" s="2">
        <f>'[3]2011'!CY$3</f>
        <v>21.646456000000001</v>
      </c>
      <c r="E18" s="2">
        <f>'[3]2011'!CZ$3</f>
        <v>0.13519999999999999</v>
      </c>
      <c r="F18" s="2">
        <f>'[3]2011'!DA$3</f>
        <v>0.04</v>
      </c>
      <c r="G18" s="2">
        <f>'[3]2011'!DB$3</f>
        <v>8.0320000000000003E-2</v>
      </c>
      <c r="H18" s="2">
        <f>'[3]2011'!DC$3</f>
        <v>0</v>
      </c>
      <c r="I18" s="2">
        <f>'[3]2011'!DD$3</f>
        <v>0</v>
      </c>
      <c r="J18" s="2">
        <f>'[3]2011'!DE$3</f>
        <v>0</v>
      </c>
      <c r="K18" s="2">
        <f>'[3]2011'!DF$3</f>
        <v>0.17407999999999998</v>
      </c>
      <c r="L18" s="2">
        <f>'[3]2011'!DG$3</f>
        <v>7.5600000000000001E-2</v>
      </c>
      <c r="M18" s="2">
        <f>'[3]2011'!DH$3</f>
        <v>0</v>
      </c>
      <c r="N18" s="2">
        <f>'[3]2011'!DI$3</f>
        <v>2.9431629999999998</v>
      </c>
      <c r="O18" s="2">
        <f>'[3]2011'!DJ$3</f>
        <v>7.6799999999999993E-2</v>
      </c>
      <c r="P18" s="2">
        <f>'[3]2011'!DK$3</f>
        <v>0</v>
      </c>
      <c r="Q18" s="2">
        <f>'[3]2011'!DL$3</f>
        <v>0</v>
      </c>
      <c r="R18" s="2">
        <f>'[3]2011'!DM$3</f>
        <v>0</v>
      </c>
      <c r="S18" s="2">
        <f>'[3]2011'!DN$3</f>
        <v>1.9199999999999998E-2</v>
      </c>
      <c r="T18" s="2">
        <f>'[3]2011'!DO$3</f>
        <v>0.432</v>
      </c>
      <c r="U18" s="2">
        <f>'[3]2011'!DP$3</f>
        <v>0</v>
      </c>
      <c r="V18" s="2">
        <f>'[3]2011'!DQ$3</f>
        <v>5.0184699999999998</v>
      </c>
      <c r="W18" s="2">
        <f>'[3]2011'!DR$3</f>
        <v>0</v>
      </c>
      <c r="X18" s="2">
        <f>'[3]2011'!DS$3</f>
        <v>0.32500000000000001</v>
      </c>
      <c r="Y18" s="2">
        <f>'[3]2011'!DT$3</f>
        <v>0.25689999999999996</v>
      </c>
      <c r="Z18" s="2">
        <f>'[3]2011'!DU$3</f>
        <v>9.2319999999999999E-2</v>
      </c>
      <c r="AA18" s="2">
        <f>'[3]2011'!DV$3</f>
        <v>0</v>
      </c>
      <c r="AB18" s="2">
        <f>'[3]2011'!DW$3</f>
        <v>0.44</v>
      </c>
      <c r="AC18" s="2">
        <f>'[3]2011'!DX$3</f>
        <v>0.53232000000000002</v>
      </c>
      <c r="AD18" s="2">
        <f>'[3]2011'!DY$3</f>
        <v>0</v>
      </c>
      <c r="AE18" s="2">
        <f>'[3]2011'!DZ$3</f>
        <v>0.69576499999999997</v>
      </c>
      <c r="AF18" s="2">
        <f>'[3]2011'!EA$3</f>
        <v>0.02</v>
      </c>
      <c r="AG18" s="2">
        <f>'[3]2011'!EB$3</f>
        <v>0.32382</v>
      </c>
      <c r="AH18" s="2">
        <f>'[3]2011'!EC$3</f>
        <v>0.22164</v>
      </c>
    </row>
    <row r="19" spans="1:34" ht="12.5" x14ac:dyDescent="0.25">
      <c r="A19">
        <f t="shared" si="0"/>
        <v>2012</v>
      </c>
      <c r="B19" s="2">
        <f>'[3]2012'!ED$3</f>
        <v>69.129708999999991</v>
      </c>
      <c r="C19" s="6">
        <f>'[3]2012'!CX$3</f>
        <v>2.0446800000000001</v>
      </c>
      <c r="D19" s="2">
        <f>'[3]2012'!CY$3</f>
        <v>23.461879999999997</v>
      </c>
      <c r="E19" s="2">
        <f>'[3]2012'!CZ$3</f>
        <v>0</v>
      </c>
      <c r="F19" s="2">
        <f>'[3]2012'!DA$3</f>
        <v>9.9999999999999992E-2</v>
      </c>
      <c r="G19" s="2">
        <f>'[3]2012'!DB$3</f>
        <v>0.14976</v>
      </c>
      <c r="H19" s="2">
        <f>'[3]2012'!DC$3</f>
        <v>0</v>
      </c>
      <c r="I19" s="2">
        <f>'[3]2012'!DD$3</f>
        <v>0</v>
      </c>
      <c r="J19" s="2">
        <f>'[3]2012'!DE$3</f>
        <v>4.7999999999999996E-3</v>
      </c>
      <c r="K19" s="2">
        <f>'[3]2012'!DF$3</f>
        <v>0.29703999999999997</v>
      </c>
      <c r="L19" s="2">
        <f>'[3]2012'!DG$3</f>
        <v>0</v>
      </c>
      <c r="M19" s="2">
        <f>'[3]2012'!DH$3</f>
        <v>0.1118</v>
      </c>
      <c r="N19" s="2">
        <f>'[3]2012'!DI$3</f>
        <v>21.868022</v>
      </c>
      <c r="O19" s="2">
        <f>'[3]2012'!DJ$3</f>
        <v>0.17887999999999998</v>
      </c>
      <c r="P19" s="2">
        <f>'[3]2012'!DK$3</f>
        <v>0</v>
      </c>
      <c r="Q19" s="2">
        <f>'[3]2012'!DL$3</f>
        <v>0</v>
      </c>
      <c r="R19" s="2">
        <f>'[3]2012'!DM$3</f>
        <v>0</v>
      </c>
      <c r="S19" s="2">
        <f>'[3]2012'!DN$3</f>
        <v>2.0999999999999998E-4</v>
      </c>
      <c r="T19" s="2">
        <f>'[3]2012'!DO$3</f>
        <v>0.34459999999999996</v>
      </c>
      <c r="U19" s="2">
        <f>'[3]2012'!DP$3</f>
        <v>0</v>
      </c>
      <c r="V19" s="2">
        <f>'[3]2012'!DQ$3</f>
        <v>13.330226</v>
      </c>
      <c r="W19" s="2">
        <f>'[3]2012'!DR$3</f>
        <v>1.2E-2</v>
      </c>
      <c r="X19" s="2">
        <f>'[3]2012'!DS$3</f>
        <v>2.2050000000000001</v>
      </c>
      <c r="Y19" s="2">
        <f>'[3]2012'!DT$3</f>
        <v>0.53100000000000003</v>
      </c>
      <c r="Z19" s="2">
        <f>'[3]2012'!DU$3</f>
        <v>0.12364</v>
      </c>
      <c r="AA19" s="2">
        <f>'[3]2012'!DV$3</f>
        <v>4.9999999999999996E-2</v>
      </c>
      <c r="AB19" s="2">
        <f>'[3]2012'!DW$3</f>
        <v>1</v>
      </c>
      <c r="AC19" s="2">
        <f>'[3]2012'!DX$3</f>
        <v>1.4121109999999999</v>
      </c>
      <c r="AD19" s="2">
        <f>'[3]2012'!DY$3</f>
        <v>0</v>
      </c>
      <c r="AE19" s="2">
        <f>'[3]2012'!DZ$3</f>
        <v>1.5139</v>
      </c>
      <c r="AF19" s="2">
        <f>'[3]2012'!EA$3</f>
        <v>0.16</v>
      </c>
      <c r="AG19" s="2">
        <f>'[3]2012'!EB$3</f>
        <v>0</v>
      </c>
      <c r="AH19" s="2">
        <f>'[3]2012'!EC$3</f>
        <v>0.23015999999999998</v>
      </c>
    </row>
    <row r="20" spans="1:34" ht="12.5" x14ac:dyDescent="0.25">
      <c r="A20">
        <f t="shared" si="0"/>
        <v>2013</v>
      </c>
      <c r="B20" s="2">
        <f>'[3]2013'!ED$3</f>
        <v>58.151299999999999</v>
      </c>
      <c r="C20" s="6">
        <f>'[3]2013'!CX$3</f>
        <v>2.0873599999999999</v>
      </c>
      <c r="D20" s="2">
        <f>'[3]2013'!CY$3</f>
        <v>12.3308</v>
      </c>
      <c r="E20" s="2">
        <f>'[3]2013'!CZ$3</f>
        <v>0</v>
      </c>
      <c r="F20" s="2">
        <f>'[3]2013'!DA$3</f>
        <v>0.38</v>
      </c>
      <c r="G20" s="2">
        <f>'[3]2013'!DB$3</f>
        <v>0.17759999999999998</v>
      </c>
      <c r="H20" s="2">
        <f>'[3]2013'!DC$3</f>
        <v>0</v>
      </c>
      <c r="I20" s="2">
        <f>'[3]2013'!DD$3</f>
        <v>1.9349999999999998</v>
      </c>
      <c r="J20" s="2">
        <f>'[3]2013'!DE$3</f>
        <v>0.40479999999999999</v>
      </c>
      <c r="K20" s="2">
        <f>'[3]2013'!DF$3</f>
        <v>0.24198</v>
      </c>
      <c r="L20" s="2">
        <f>'[3]2013'!DG$3</f>
        <v>0</v>
      </c>
      <c r="M20" s="2">
        <f>'[3]2013'!DH$3</f>
        <v>8.7999999999999995E-2</v>
      </c>
      <c r="N20" s="2">
        <f>'[3]2013'!DI$3</f>
        <v>22.387139999999999</v>
      </c>
      <c r="O20" s="2">
        <f>'[3]2013'!DJ$3</f>
        <v>0.10048</v>
      </c>
      <c r="P20" s="2">
        <f>'[3]2013'!DK$3</f>
        <v>0</v>
      </c>
      <c r="Q20" s="2">
        <f>'[3]2013'!DL$3</f>
        <v>0</v>
      </c>
      <c r="R20" s="2">
        <f>'[3]2013'!DM$3</f>
        <v>0</v>
      </c>
      <c r="S20" s="2">
        <f>'[3]2013'!DN$3</f>
        <v>8.3999999999999993E-4</v>
      </c>
      <c r="T20" s="2">
        <f>'[3]2013'!DO$3</f>
        <v>0.2142</v>
      </c>
      <c r="U20" s="2">
        <f>'[3]2013'!DP$3</f>
        <v>0</v>
      </c>
      <c r="V20" s="2">
        <f>'[3]2013'!DQ$3</f>
        <v>5.6640899999999998</v>
      </c>
      <c r="W20" s="2">
        <f>'[3]2013'!DR$3</f>
        <v>1.2E-2</v>
      </c>
      <c r="X20" s="2">
        <f>'[3]2013'!DS$3</f>
        <v>3.6419999999999999</v>
      </c>
      <c r="Y20" s="2">
        <f>'[3]2013'!DT$3</f>
        <v>0.67315999999999998</v>
      </c>
      <c r="Z20" s="2">
        <f>'[3]2013'!DU$3</f>
        <v>0.27667999999999998</v>
      </c>
      <c r="AA20" s="2">
        <f>'[3]2013'!DV$3</f>
        <v>0.06</v>
      </c>
      <c r="AB20" s="2">
        <f>'[3]2013'!DW$3</f>
        <v>3.9031199999999999</v>
      </c>
      <c r="AC20" s="2">
        <f>'[3]2013'!DX$3</f>
        <v>0.873</v>
      </c>
      <c r="AD20" s="2">
        <f>'[3]2013'!DY$3</f>
        <v>0</v>
      </c>
      <c r="AE20" s="2">
        <f>'[3]2013'!DZ$3</f>
        <v>1.8134899999999998</v>
      </c>
      <c r="AF20" s="2">
        <f>'[3]2013'!EA$3</f>
        <v>0.24</v>
      </c>
      <c r="AG20" s="2">
        <f>'[3]2013'!EB$3</f>
        <v>0.19295999999999999</v>
      </c>
      <c r="AH20" s="2">
        <f>'[3]2013'!EC$3</f>
        <v>0.4526</v>
      </c>
    </row>
    <row r="21" spans="1:34" ht="12.5" x14ac:dyDescent="0.25">
      <c r="A21">
        <f t="shared" si="0"/>
        <v>2014</v>
      </c>
      <c r="B21" s="2">
        <f>'[3]2014'!ED$3</f>
        <v>66.570679999999996</v>
      </c>
      <c r="C21" s="6">
        <f>'[3]2014'!CX$3</f>
        <v>2.4881599999999997</v>
      </c>
      <c r="D21" s="2">
        <f>'[3]2014'!CY$3</f>
        <v>9.4140300000000003</v>
      </c>
      <c r="E21" s="2">
        <f>'[3]2014'!CZ$3</f>
        <v>0</v>
      </c>
      <c r="F21" s="2">
        <f>'[3]2014'!DA$3</f>
        <v>0.3</v>
      </c>
      <c r="G21" s="2">
        <f>'[3]2014'!DB$3</f>
        <v>0.1384</v>
      </c>
      <c r="H21" s="2">
        <f>'[3]2014'!DC$3</f>
        <v>0</v>
      </c>
      <c r="I21" s="2">
        <f>'[3]2014'!DD$3</f>
        <v>3.5069999999999997</v>
      </c>
      <c r="J21" s="2">
        <f>'[3]2014'!DE$3</f>
        <v>0.20479999999999998</v>
      </c>
      <c r="K21" s="2">
        <f>'[3]2014'!DF$3</f>
        <v>0.10524</v>
      </c>
      <c r="L21" s="2">
        <f>'[3]2014'!DG$3</f>
        <v>0</v>
      </c>
      <c r="M21" s="2">
        <f>'[3]2014'!DH$3</f>
        <v>0.08</v>
      </c>
      <c r="N21" s="2">
        <f>'[3]2014'!DI$3</f>
        <v>19.84909</v>
      </c>
      <c r="O21" s="2">
        <f>'[3]2014'!DJ$3</f>
        <v>0.13999999999999999</v>
      </c>
      <c r="P21" s="2">
        <f>'[3]2014'!DK$3</f>
        <v>0</v>
      </c>
      <c r="Q21" s="2">
        <f>'[3]2014'!DL$3</f>
        <v>0</v>
      </c>
      <c r="R21" s="2">
        <f>'[3]2014'!DM$3</f>
        <v>0</v>
      </c>
      <c r="S21" s="2">
        <f>'[3]2014'!DN$3</f>
        <v>5.0399999999999993E-3</v>
      </c>
      <c r="T21" s="2">
        <f>'[3]2014'!DO$3</f>
        <v>0.34309999999999996</v>
      </c>
      <c r="U21" s="2">
        <f>'[3]2014'!DP$3</f>
        <v>0</v>
      </c>
      <c r="V21" s="2">
        <f>'[3]2014'!DQ$3</f>
        <v>1.06212</v>
      </c>
      <c r="W21" s="2">
        <f>'[3]2014'!DR$3</f>
        <v>1.2E-2</v>
      </c>
      <c r="X21" s="2">
        <f>'[3]2014'!DS$3</f>
        <v>5.5129999999999999</v>
      </c>
      <c r="Y21" s="2">
        <f>'[3]2014'!DT$3</f>
        <v>0.97399999999999998</v>
      </c>
      <c r="Z21" s="2">
        <f>'[3]2014'!DU$3</f>
        <v>9.9519999999999997E-2</v>
      </c>
      <c r="AA21" s="2">
        <f>'[3]2014'!DV$3</f>
        <v>9.9999999999999992E-2</v>
      </c>
      <c r="AB21" s="2">
        <f>'[3]2014'!DW$3</f>
        <v>17.9986</v>
      </c>
      <c r="AC21" s="2">
        <f>'[3]2014'!DX$3</f>
        <v>0.94591999999999998</v>
      </c>
      <c r="AD21" s="2">
        <f>'[3]2014'!DY$3</f>
        <v>7.5020000000000003E-2</v>
      </c>
      <c r="AE21" s="2">
        <f>'[3]2014'!DZ$3</f>
        <v>1.93096</v>
      </c>
      <c r="AF21" s="2">
        <f>'[3]2014'!EA$3</f>
        <v>0.36015999999999998</v>
      </c>
      <c r="AG21" s="2">
        <f>'[3]2014'!EB$3</f>
        <v>0.25872000000000001</v>
      </c>
      <c r="AH21" s="2">
        <f>'[3]2014'!EC$3</f>
        <v>0.66579999999999995</v>
      </c>
    </row>
    <row r="22" spans="1:34" ht="12.5" x14ac:dyDescent="0.25">
      <c r="A22">
        <f t="shared" si="0"/>
        <v>2015</v>
      </c>
      <c r="B22" s="2">
        <f>'[3]2015'!ED$3</f>
        <v>72.624200000000002</v>
      </c>
      <c r="C22" s="6">
        <f>'[3]2015'!CX$3</f>
        <v>3.4555199999999999</v>
      </c>
      <c r="D22" s="2">
        <f>'[3]2015'!CY$3</f>
        <v>15.650259999999999</v>
      </c>
      <c r="E22" s="2">
        <f>'[3]2015'!CZ$3</f>
        <v>5.8400000000000001E-2</v>
      </c>
      <c r="F22" s="2">
        <f>'[3]2015'!DA$3</f>
        <v>0.3402</v>
      </c>
      <c r="G22" s="2">
        <f>'[3]2015'!DB$3</f>
        <v>0.04</v>
      </c>
      <c r="H22" s="2">
        <f>'[3]2015'!DC$3</f>
        <v>0</v>
      </c>
      <c r="I22" s="2">
        <f>'[3]2015'!DD$3</f>
        <v>2.38</v>
      </c>
      <c r="J22" s="2">
        <f>'[3]2015'!DE$3</f>
        <v>0</v>
      </c>
      <c r="K22" s="2">
        <f>'[3]2015'!DF$3</f>
        <v>0.67235999999999996</v>
      </c>
      <c r="L22" s="2">
        <f>'[3]2015'!DG$3</f>
        <v>0</v>
      </c>
      <c r="M22" s="2">
        <f>'[3]2015'!DH$3</f>
        <v>0.33999999999999997</v>
      </c>
      <c r="N22" s="2">
        <f>'[3]2015'!DI$3</f>
        <v>22.214259999999999</v>
      </c>
      <c r="O22" s="2">
        <f>'[3]2015'!DJ$3</f>
        <v>0.17759999999999998</v>
      </c>
      <c r="P22" s="2">
        <f>'[3]2015'!DK$3</f>
        <v>0</v>
      </c>
      <c r="Q22" s="2">
        <f>'[3]2015'!DL$3</f>
        <v>0</v>
      </c>
      <c r="R22" s="2">
        <f>'[3]2015'!DM$3</f>
        <v>2.3999999999999998E-3</v>
      </c>
      <c r="S22" s="2">
        <f>'[3]2015'!DN$3</f>
        <v>4.1399999999999999E-2</v>
      </c>
      <c r="T22" s="2">
        <f>'[3]2015'!DO$3</f>
        <v>0.39476</v>
      </c>
      <c r="U22" s="2">
        <f>'[3]2015'!DP$3</f>
        <v>0</v>
      </c>
      <c r="V22" s="2">
        <f>'[3]2015'!DQ$3</f>
        <v>3.7339599999999997</v>
      </c>
      <c r="W22" s="2">
        <f>'[3]2015'!DR$3</f>
        <v>2.52E-2</v>
      </c>
      <c r="X22" s="2">
        <f>'[3]2015'!DS$3</f>
        <v>2.4353599999999997</v>
      </c>
      <c r="Y22" s="2">
        <f>'[3]2015'!DT$3</f>
        <v>0.78299999999999992</v>
      </c>
      <c r="Z22" s="2">
        <f>'[3]2015'!DU$3</f>
        <v>0.61403999999999992</v>
      </c>
      <c r="AA22" s="2">
        <f>'[3]2015'!DV$3</f>
        <v>0</v>
      </c>
      <c r="AB22" s="2">
        <f>'[3]2015'!DW$3</f>
        <v>13.708039999999999</v>
      </c>
      <c r="AC22" s="2">
        <f>'[3]2015'!DX$3</f>
        <v>1.2878399999999999</v>
      </c>
      <c r="AD22" s="2">
        <f>'[3]2015'!DY$3</f>
        <v>0.22</v>
      </c>
      <c r="AE22" s="2">
        <f>'[3]2015'!DZ$3</f>
        <v>2.28986</v>
      </c>
      <c r="AF22" s="2">
        <f>'[3]2015'!EA$3</f>
        <v>0.37931999999999999</v>
      </c>
      <c r="AG22" s="2">
        <f>'[3]2015'!EB$3</f>
        <v>0.35711999999999999</v>
      </c>
      <c r="AH22" s="2">
        <f>'[3]2015'!EC$3</f>
        <v>1.0232999999999999</v>
      </c>
    </row>
    <row r="23" spans="1:34" ht="12.5" x14ac:dyDescent="0.25">
      <c r="A23">
        <f t="shared" si="0"/>
        <v>2016</v>
      </c>
      <c r="B23" s="2">
        <f>'[3]2016'!ED$3</f>
        <v>76.587299999999999</v>
      </c>
      <c r="C23" s="6">
        <f>'[3]2016'!CX$3</f>
        <v>3.20716</v>
      </c>
      <c r="D23" s="2">
        <f>'[3]2016'!CY$3</f>
        <v>23.1967</v>
      </c>
      <c r="E23" s="2">
        <f>'[3]2016'!CZ$3</f>
        <v>0.11839999999999999</v>
      </c>
      <c r="F23" s="2">
        <f>'[3]2016'!DA$3</f>
        <v>0.16252</v>
      </c>
      <c r="G23" s="2">
        <f>'[3]2016'!DB$3</f>
        <v>7.8719999999999998E-2</v>
      </c>
      <c r="H23" s="2">
        <f>'[3]2016'!DC$3</f>
        <v>0</v>
      </c>
      <c r="I23" s="2">
        <f>'[3]2016'!DD$3</f>
        <v>4.9009999999999998</v>
      </c>
      <c r="J23" s="2">
        <f>'[3]2016'!DE$3</f>
        <v>0</v>
      </c>
      <c r="K23" s="2">
        <f>'[3]2016'!DF$3</f>
        <v>0.54367999999999994</v>
      </c>
      <c r="L23" s="2">
        <f>'[3]2016'!DG$3</f>
        <v>0</v>
      </c>
      <c r="M23" s="2">
        <f>'[3]2016'!DH$3</f>
        <v>0.41031999999999996</v>
      </c>
      <c r="N23" s="2">
        <f>'[3]2016'!DI$3</f>
        <v>19.444599999999998</v>
      </c>
      <c r="O23" s="2">
        <f>'[3]2016'!DJ$3</f>
        <v>0.22319999999999998</v>
      </c>
      <c r="P23" s="2">
        <f>'[3]2016'!DK$3</f>
        <v>0</v>
      </c>
      <c r="Q23" s="2">
        <f>'[3]2016'!DL$3</f>
        <v>0</v>
      </c>
      <c r="R23" s="2">
        <f>'[3]2016'!DM$3</f>
        <v>0</v>
      </c>
      <c r="S23" s="2">
        <f>'[3]2016'!DN$3</f>
        <v>2.053E-2</v>
      </c>
      <c r="T23" s="2">
        <f>'[3]2016'!DO$3</f>
        <v>1.0197399999999999</v>
      </c>
      <c r="U23" s="2">
        <f>'[3]2016'!DP$3</f>
        <v>0</v>
      </c>
      <c r="V23" s="2">
        <f>'[3]2016'!DQ$3</f>
        <v>1.6650499999999999</v>
      </c>
      <c r="W23" s="2">
        <f>'[3]2016'!DR$3</f>
        <v>0</v>
      </c>
      <c r="X23" s="2">
        <f>'[3]2016'!DS$3</f>
        <v>3.1576999999999997</v>
      </c>
      <c r="Y23" s="2">
        <f>'[3]2016'!DT$3</f>
        <v>1.2605999999999999</v>
      </c>
      <c r="Z23" s="2">
        <f>'[3]2016'!DU$3</f>
        <v>0.62815999999999994</v>
      </c>
      <c r="AA23" s="2">
        <f>'[3]2016'!DV$3</f>
        <v>0</v>
      </c>
      <c r="AB23" s="2">
        <f>'[3]2016'!DW$3</f>
        <v>9.7750199999999996</v>
      </c>
      <c r="AC23" s="2">
        <f>'[3]2016'!DX$3</f>
        <v>1.9266799999999999</v>
      </c>
      <c r="AD23" s="2">
        <f>'[3]2016'!DY$3</f>
        <v>0.122</v>
      </c>
      <c r="AE23" s="2">
        <f>'[3]2016'!DZ$3</f>
        <v>2.605</v>
      </c>
      <c r="AF23" s="2">
        <f>'[3]2016'!EA$3</f>
        <v>0.16</v>
      </c>
      <c r="AG23" s="2">
        <f>'[3]2016'!EB$3</f>
        <v>1.0001599999999999</v>
      </c>
      <c r="AH23" s="2">
        <f>'[3]2016'!EC$3</f>
        <v>0.96035999999999999</v>
      </c>
    </row>
    <row r="24" spans="1:34" ht="12.5" x14ac:dyDescent="0.25">
      <c r="A24">
        <f t="shared" si="0"/>
        <v>2017</v>
      </c>
      <c r="B24" s="2">
        <f>'[3]2017'!ED$3</f>
        <v>71.841200000000001</v>
      </c>
      <c r="C24" s="6">
        <f>'[3]2017'!CX$3</f>
        <v>2.9605999999999999</v>
      </c>
      <c r="D24" s="2">
        <f>'[3]2017'!CY$3</f>
        <v>13.4011</v>
      </c>
      <c r="E24" s="2">
        <f>'[3]2017'!CZ$3</f>
        <v>0.19999999999999998</v>
      </c>
      <c r="F24" s="2">
        <f>'[3]2017'!DA$3</f>
        <v>0.29199999999999998</v>
      </c>
      <c r="G24" s="2">
        <f>'[3]2017'!DB$3</f>
        <v>0.11599999999999999</v>
      </c>
      <c r="H24" s="2">
        <f>'[3]2017'!DC$3</f>
        <v>0.04</v>
      </c>
      <c r="I24" s="2">
        <f>'[3]2017'!DD$3</f>
        <v>6.3169999999999993</v>
      </c>
      <c r="J24" s="2">
        <f>'[3]2017'!DE$3</f>
        <v>0.432</v>
      </c>
      <c r="K24" s="2">
        <f>'[3]2017'!DF$3</f>
        <v>1.5838999999999999</v>
      </c>
      <c r="L24" s="2">
        <f>'[3]2017'!DG$3</f>
        <v>0</v>
      </c>
      <c r="M24" s="2">
        <f>'[3]2017'!DH$3</f>
        <v>0.66279999999999994</v>
      </c>
      <c r="N24" s="2">
        <f>'[3]2017'!DI$3</f>
        <v>17.807099999999998</v>
      </c>
      <c r="O24" s="2">
        <f>'[3]2017'!DJ$3</f>
        <v>0.22059999999999999</v>
      </c>
      <c r="P24" s="2">
        <f>'[3]2017'!DK$3</f>
        <v>0</v>
      </c>
      <c r="Q24" s="2">
        <f>'[3]2017'!DL$3</f>
        <v>0</v>
      </c>
      <c r="R24" s="2">
        <f>'[3]2017'!DM$3</f>
        <v>0</v>
      </c>
      <c r="S24" s="2">
        <f>'[3]2017'!DN$3</f>
        <v>0.04</v>
      </c>
      <c r="T24" s="2">
        <f>'[3]2017'!DO$3</f>
        <v>1.4092</v>
      </c>
      <c r="U24" s="2">
        <f>'[3]2017'!DP$3</f>
        <v>0</v>
      </c>
      <c r="V24" s="2">
        <f>'[3]2017'!DQ$3</f>
        <v>1.4916</v>
      </c>
      <c r="W24" s="2">
        <f>'[3]2017'!DR$3</f>
        <v>0</v>
      </c>
      <c r="X24" s="2">
        <f>'[3]2017'!DS$3</f>
        <v>2.5686999999999998</v>
      </c>
      <c r="Y24" s="2">
        <f>'[3]2017'!DT$3</f>
        <v>1.0309999999999999</v>
      </c>
      <c r="Z24" s="2">
        <f>'[3]2017'!DU$3</f>
        <v>0.30369999999999997</v>
      </c>
      <c r="AA24" s="2">
        <f>'[3]2017'!DV$3</f>
        <v>0</v>
      </c>
      <c r="AB24" s="2">
        <f>'[3]2017'!DW$3</f>
        <v>13.048999999999999</v>
      </c>
      <c r="AC24" s="2">
        <f>'[3]2017'!DX$3</f>
        <v>1.2195</v>
      </c>
      <c r="AD24" s="2">
        <f>'[3]2017'!DY$3</f>
        <v>9.9999999999999992E-2</v>
      </c>
      <c r="AE24" s="2">
        <f>'[3]2017'!DZ$3</f>
        <v>3.5895999999999999</v>
      </c>
      <c r="AF24" s="2">
        <f>'[3]2017'!EA$3</f>
        <v>0.36180000000000001</v>
      </c>
      <c r="AG24" s="2">
        <f>'[3]2017'!EB$3</f>
        <v>1.5896999999999999</v>
      </c>
      <c r="AH24" s="2">
        <f>'[3]2017'!EC$3</f>
        <v>1.0543</v>
      </c>
    </row>
    <row r="25" spans="1:34" ht="12.5" x14ac:dyDescent="0.25">
      <c r="A25">
        <f t="shared" si="0"/>
        <v>2018</v>
      </c>
      <c r="B25" s="2">
        <f>'[3]2018'!ED$3</f>
        <v>67.825779999999995</v>
      </c>
      <c r="C25" s="6">
        <f>'[3]2018'!CX$3</f>
        <v>2.1535249999999997</v>
      </c>
      <c r="D25" s="2">
        <f>'[3]2018'!CY$3</f>
        <v>12.631345999999999</v>
      </c>
      <c r="E25" s="2">
        <f>'[3]2018'!CZ$3</f>
        <v>0.128163</v>
      </c>
      <c r="F25" s="2">
        <f>'[3]2018'!DA$3</f>
        <v>0</v>
      </c>
      <c r="G25" s="2">
        <f>'[3]2018'!DB$3</f>
        <v>8.1173999999999996E-2</v>
      </c>
      <c r="H25" s="2">
        <f>'[3]2018'!DC$3</f>
        <v>0</v>
      </c>
      <c r="I25" s="2">
        <f>'[3]2018'!DD$3</f>
        <v>4.4718460000000002</v>
      </c>
      <c r="J25" s="2">
        <f>'[3]2018'!DE$3</f>
        <v>0</v>
      </c>
      <c r="K25" s="2">
        <f>'[3]2018'!DF$3</f>
        <v>0.89315699999999998</v>
      </c>
      <c r="L25" s="2">
        <f>'[3]2018'!DG$3</f>
        <v>0.22377899999999998</v>
      </c>
      <c r="M25" s="2">
        <f>'[3]2018'!DH$3</f>
        <v>0.84266799999999997</v>
      </c>
      <c r="N25" s="2">
        <f>'[3]2018'!DI$3</f>
        <v>25.210466999999998</v>
      </c>
      <c r="O25" s="2">
        <f>'[3]2018'!DJ$3</f>
        <v>8.6886999999999992E-2</v>
      </c>
      <c r="P25" s="2">
        <f>'[3]2018'!DK$3</f>
        <v>0</v>
      </c>
      <c r="Q25" s="2">
        <f>'[3]2018'!DL$3</f>
        <v>0</v>
      </c>
      <c r="R25" s="2">
        <f>'[3]2018'!DM$3</f>
        <v>0</v>
      </c>
      <c r="S25" s="2">
        <f>'[3]2018'!DN$3</f>
        <v>5.5552999999999998E-2</v>
      </c>
      <c r="T25" s="2">
        <f>'[3]2018'!DO$3</f>
        <v>1.0211429999999999</v>
      </c>
      <c r="U25" s="2">
        <f>'[3]2018'!DP$3</f>
        <v>0</v>
      </c>
      <c r="V25" s="2">
        <f>'[3]2018'!DQ$3</f>
        <v>0.70662399999999992</v>
      </c>
      <c r="W25" s="2">
        <f>'[3]2018'!DR$3</f>
        <v>8.9199999999999991E-3</v>
      </c>
      <c r="X25" s="2">
        <f>'[3]2018'!DS$3</f>
        <v>2.2523900000000001</v>
      </c>
      <c r="Y25" s="2">
        <f>'[3]2018'!DT$3</f>
        <v>0.888984</v>
      </c>
      <c r="Z25" s="2">
        <f>'[3]2018'!DU$3</f>
        <v>0.31649699999999997</v>
      </c>
      <c r="AA25" s="2">
        <f>'[3]2018'!DV$3</f>
        <v>0</v>
      </c>
      <c r="AB25" s="2">
        <f>'[3]2018'!DW$3</f>
        <v>7.2268419999999995</v>
      </c>
      <c r="AC25" s="2">
        <f>'[3]2018'!DX$3</f>
        <v>0.91618899999999992</v>
      </c>
      <c r="AD25" s="2">
        <f>'[3]2018'!DY$3</f>
        <v>8.6594999999999991E-2</v>
      </c>
      <c r="AE25" s="2">
        <f>'[3]2018'!DZ$3</f>
        <v>3.3235009999999998</v>
      </c>
      <c r="AF25" s="2">
        <f>'[3]2018'!EA$3</f>
        <v>0.26218599999999997</v>
      </c>
      <c r="AG25" s="2">
        <f>'[3]2018'!EB$3</f>
        <v>2.4605969999999999</v>
      </c>
      <c r="AH25" s="2">
        <f>'[3]2018'!EC$3</f>
        <v>1.5767469999999999</v>
      </c>
    </row>
    <row r="26" spans="1:34" ht="12.5" x14ac:dyDescent="0.25">
      <c r="A26">
        <f t="shared" si="0"/>
        <v>2019</v>
      </c>
      <c r="B26" s="2">
        <f>'[3]2019'!ED$3</f>
        <v>91.852749000000003</v>
      </c>
      <c r="C26" s="6">
        <f>'[3]2019'!CX$3</f>
        <v>3.412099</v>
      </c>
      <c r="D26" s="2">
        <f>'[3]2019'!CY$3</f>
        <v>21.619499999999999</v>
      </c>
      <c r="E26" s="2">
        <f>'[3]2019'!CZ$3</f>
        <v>0.13999999999999999</v>
      </c>
      <c r="F26" s="2">
        <f>'[3]2019'!DA$3</f>
        <v>0</v>
      </c>
      <c r="G26" s="2">
        <f>'[3]2019'!DB$3</f>
        <v>0.34331999999999996</v>
      </c>
      <c r="H26" s="2">
        <f>'[3]2019'!DC$3</f>
        <v>0</v>
      </c>
      <c r="I26" s="2">
        <f>'[3]2019'!DD$3</f>
        <v>8.68</v>
      </c>
      <c r="J26" s="2">
        <f>'[3]2019'!DE$3</f>
        <v>0</v>
      </c>
      <c r="K26" s="2">
        <f>'[3]2019'!DF$3</f>
        <v>1.1858199999999999</v>
      </c>
      <c r="L26" s="2">
        <f>'[3]2019'!DG$3</f>
        <v>0</v>
      </c>
      <c r="M26" s="2">
        <f>'[3]2019'!DH$3</f>
        <v>0.67431999999999992</v>
      </c>
      <c r="N26" s="2">
        <f>'[3]2019'!DI$3</f>
        <v>27.285489999999999</v>
      </c>
      <c r="O26" s="2">
        <f>'[3]2019'!DJ$3</f>
        <v>0.14132</v>
      </c>
      <c r="P26" s="2">
        <f>'[3]2019'!DK$3</f>
        <v>0</v>
      </c>
      <c r="Q26" s="2">
        <f>'[3]2019'!DL$3</f>
        <v>0</v>
      </c>
      <c r="R26" s="2">
        <f>'[3]2019'!DM$3</f>
        <v>0</v>
      </c>
      <c r="S26" s="2">
        <f>'[3]2019'!DN$3</f>
        <v>0.26663999999999999</v>
      </c>
      <c r="T26" s="2">
        <f>'[3]2019'!DO$3</f>
        <v>1.9405599999999998</v>
      </c>
      <c r="U26" s="2">
        <f>'[3]2019'!DP$3</f>
        <v>0</v>
      </c>
      <c r="V26" s="2">
        <f>'[3]2019'!DQ$3</f>
        <v>0.88832</v>
      </c>
      <c r="W26" s="2">
        <f>'[3]2019'!DR$3</f>
        <v>6.336E-2</v>
      </c>
      <c r="X26" s="2">
        <f>'[3]2019'!DS$3</f>
        <v>2.0949999999999998</v>
      </c>
      <c r="Y26" s="2">
        <f>'[3]2019'!DT$3</f>
        <v>1.11416</v>
      </c>
      <c r="Z26" s="2">
        <f>'[3]2019'!DU$3</f>
        <v>0.30659999999999998</v>
      </c>
      <c r="AA26" s="2">
        <f>'[3]2019'!DV$3</f>
        <v>0</v>
      </c>
      <c r="AB26" s="2">
        <f>'[3]2019'!DW$3</f>
        <v>6.05586</v>
      </c>
      <c r="AC26" s="2">
        <f>'[3]2019'!DX$3</f>
        <v>2.0453399999999999</v>
      </c>
      <c r="AD26" s="2">
        <f>'[3]2019'!DY$3</f>
        <v>0.06</v>
      </c>
      <c r="AE26" s="2">
        <f>'[3]2019'!DZ$3</f>
        <v>6.1503199999999998</v>
      </c>
      <c r="AF26" s="2">
        <f>'[3]2019'!EA$3</f>
        <v>9.7159999999999996E-2</v>
      </c>
      <c r="AG26" s="2">
        <f>'[3]2019'!EB$3</f>
        <v>5.4595599999999997</v>
      </c>
      <c r="AH26" s="2">
        <f>'[3]2019'!EC$3</f>
        <v>1.8279999999999998</v>
      </c>
    </row>
    <row r="27" spans="1:34" ht="12.5" x14ac:dyDescent="0.25">
      <c r="A27">
        <f t="shared" si="0"/>
        <v>2020</v>
      </c>
      <c r="B27" s="2">
        <f>'[4]2020'!ED$3</f>
        <v>0</v>
      </c>
      <c r="C27" s="6">
        <f>'[4]2020'!CX$3</f>
        <v>0</v>
      </c>
      <c r="D27" s="2">
        <f>'[4]2020'!CY$3</f>
        <v>0</v>
      </c>
      <c r="E27" s="2">
        <f>'[4]2020'!CZ$3</f>
        <v>0</v>
      </c>
      <c r="F27" s="2">
        <f>'[4]2020'!DA$3</f>
        <v>0</v>
      </c>
      <c r="G27" s="2">
        <f>'[4]2020'!DB$3</f>
        <v>0</v>
      </c>
      <c r="H27" s="2">
        <f>'[4]2020'!DC$3</f>
        <v>0</v>
      </c>
      <c r="I27" s="2">
        <f>'[4]2020'!DD$3</f>
        <v>0</v>
      </c>
      <c r="J27" s="2">
        <f>'[4]2020'!DE$3</f>
        <v>0</v>
      </c>
      <c r="K27" s="2">
        <f>'[4]2020'!DF$3</f>
        <v>0</v>
      </c>
      <c r="L27" s="2">
        <f>'[4]2020'!DG$3</f>
        <v>0</v>
      </c>
      <c r="M27" s="2">
        <f>'[4]2020'!DH$3</f>
        <v>0</v>
      </c>
      <c r="N27" s="2">
        <f>'[4]2020'!DI$3</f>
        <v>0</v>
      </c>
      <c r="O27" s="2">
        <f>'[4]2020'!DJ$3</f>
        <v>0</v>
      </c>
      <c r="P27" s="2">
        <f>'[4]2020'!DK$3</f>
        <v>0</v>
      </c>
      <c r="Q27" s="2">
        <f>'[4]2020'!DL$3</f>
        <v>0</v>
      </c>
      <c r="R27" s="2">
        <f>'[4]2020'!DM$3</f>
        <v>0</v>
      </c>
      <c r="S27" s="2">
        <f>'[4]2020'!DN$3</f>
        <v>0</v>
      </c>
      <c r="T27" s="2">
        <f>'[4]2020'!DO$3</f>
        <v>0</v>
      </c>
      <c r="U27" s="2">
        <f>'[4]2020'!DP$3</f>
        <v>0</v>
      </c>
      <c r="V27" s="2">
        <f>'[4]2020'!DQ$3</f>
        <v>0</v>
      </c>
      <c r="W27" s="2">
        <f>'[4]2020'!DR$3</f>
        <v>0</v>
      </c>
      <c r="X27" s="2">
        <f>'[4]2020'!DS$3</f>
        <v>0</v>
      </c>
      <c r="Y27" s="2">
        <f>'[4]2020'!DT$3</f>
        <v>0</v>
      </c>
      <c r="Z27" s="2">
        <f>'[4]2020'!DU$3</f>
        <v>0</v>
      </c>
      <c r="AA27" s="2">
        <f>'[4]2020'!DV$3</f>
        <v>0</v>
      </c>
      <c r="AB27" s="2">
        <f>'[4]2020'!DW$3</f>
        <v>0</v>
      </c>
      <c r="AC27" s="2">
        <f>'[4]2020'!DX$3</f>
        <v>0</v>
      </c>
      <c r="AD27" s="2">
        <f>'[4]2020'!DY$3</f>
        <v>0</v>
      </c>
      <c r="AE27" s="2">
        <f>'[4]2020'!DZ$3</f>
        <v>0</v>
      </c>
      <c r="AF27" s="2">
        <f>'[4]2020'!EA$3</f>
        <v>0</v>
      </c>
      <c r="AG27" s="2">
        <f>'[4]2020'!EB$3</f>
        <v>0</v>
      </c>
      <c r="AH27" s="2">
        <f>'[4]2020'!EC$3</f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A8275-D380-4B7A-966F-3BA735776C09}">
  <dimension ref="A1:AH27"/>
  <sheetViews>
    <sheetView workbookViewId="0">
      <selection activeCell="D3" sqref="D3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Master!EE1</f>
        <v>400122</v>
      </c>
      <c r="Q1" s="3"/>
    </row>
    <row r="2" spans="1:34" ht="12.5" x14ac:dyDescent="0.25">
      <c r="B2" t="s">
        <v>1</v>
      </c>
      <c r="C2" s="43" t="str">
        <f>Master!EE4</f>
        <v>EU-28</v>
      </c>
      <c r="D2" t="str">
        <f>Master!EF4</f>
        <v>China</v>
      </c>
      <c r="E2" t="str">
        <f>Master!EG4</f>
        <v>Hong Kong</v>
      </c>
      <c r="F2" t="str">
        <f>Master!EH4</f>
        <v>Areas, nes</v>
      </c>
      <c r="G2" t="str">
        <f>Master!EI4</f>
        <v>Argentina</v>
      </c>
      <c r="H2" t="str">
        <f>Master!EJ4</f>
        <v>Australia</v>
      </c>
      <c r="I2" t="str">
        <f>Master!EK4</f>
        <v>Bangladesh</v>
      </c>
      <c r="J2" t="str">
        <f>Master!EL4</f>
        <v>Belarus</v>
      </c>
      <c r="K2" t="str">
        <f>Master!EM4</f>
        <v>Brazil</v>
      </c>
      <c r="L2" t="str">
        <f>Master!EN4</f>
        <v>Canada</v>
      </c>
      <c r="M2" t="str">
        <f>Master!EO4</f>
        <v>Egypt</v>
      </c>
      <c r="N2" t="str">
        <f>Master!EP4</f>
        <v>India</v>
      </c>
      <c r="O2" t="str">
        <f>Master!EQ4</f>
        <v>Indonesia</v>
      </c>
      <c r="P2" t="str">
        <f>Master!ER4</f>
        <v>Iran</v>
      </c>
      <c r="Q2" t="str">
        <f>Master!ES4</f>
        <v>Iraq</v>
      </c>
      <c r="R2" t="str">
        <f>Master!ET4</f>
        <v>Israel</v>
      </c>
      <c r="S2" t="str">
        <f>Master!EU4</f>
        <v>Japan</v>
      </c>
      <c r="T2" t="str">
        <f>Master!EV4</f>
        <v>Korea, South</v>
      </c>
      <c r="U2" t="str">
        <f>Master!EW4</f>
        <v>Laos</v>
      </c>
      <c r="V2" t="str">
        <f>Master!EX4</f>
        <v>Malaysia</v>
      </c>
      <c r="W2" t="str">
        <f>Master!EY4</f>
        <v>Mexico</v>
      </c>
      <c r="X2" t="str">
        <f>Master!EZ4</f>
        <v>Pakistan</v>
      </c>
      <c r="Y2" t="str">
        <f>Master!FA4</f>
        <v>Peru</v>
      </c>
      <c r="Z2" t="str">
        <f>Master!FB4</f>
        <v>Russian Federation</v>
      </c>
      <c r="AA2" t="str">
        <f>Master!FC4</f>
        <v>Singapore</v>
      </c>
      <c r="AB2" t="str">
        <f>Master!FD4</f>
        <v>Sri Lanka</v>
      </c>
      <c r="AC2" t="str">
        <f>Master!FE4</f>
        <v>Taiwan</v>
      </c>
      <c r="AD2" t="str">
        <f>Master!FF4</f>
        <v>Thailand</v>
      </c>
      <c r="AE2" t="str">
        <f>Master!FG4</f>
        <v>Turkey</v>
      </c>
      <c r="AF2" t="str">
        <f>Master!FH4</f>
        <v>Ukraine</v>
      </c>
      <c r="AG2" t="str">
        <f>Master!FI4</f>
        <v>USA</v>
      </c>
      <c r="AH2" t="str">
        <f>Master!FJ4</f>
        <v>Rest of World</v>
      </c>
    </row>
    <row r="3" spans="1:34" ht="12.5" x14ac:dyDescent="0.25">
      <c r="A3">
        <v>1996</v>
      </c>
      <c r="B3" s="2">
        <f>'[1]1996'!FK$3</f>
        <v>0</v>
      </c>
      <c r="C3" s="6">
        <f>'[1]1996'!EE$3</f>
        <v>0</v>
      </c>
      <c r="D3" s="2">
        <f>'[1]1996'!EF$3</f>
        <v>0</v>
      </c>
      <c r="E3" s="2">
        <f>'[1]1996'!EG$3</f>
        <v>0</v>
      </c>
      <c r="F3" s="2">
        <f>'[1]1996'!EH$3</f>
        <v>0</v>
      </c>
      <c r="G3" s="2">
        <f>'[1]1996'!EI$3</f>
        <v>0</v>
      </c>
      <c r="H3" s="2">
        <f>'[1]1996'!EJ$3</f>
        <v>0</v>
      </c>
      <c r="I3" s="2">
        <f>'[1]1996'!EK$3</f>
        <v>0</v>
      </c>
      <c r="J3" s="2">
        <f>'[1]1996'!EL$3</f>
        <v>0</v>
      </c>
      <c r="K3" s="2">
        <f>'[1]1996'!EM$3</f>
        <v>0</v>
      </c>
      <c r="L3" s="2">
        <f>'[1]1996'!EN$3</f>
        <v>0</v>
      </c>
      <c r="M3" s="2">
        <f>'[1]1996'!EO$3</f>
        <v>0</v>
      </c>
      <c r="N3" s="2">
        <f>'[1]1996'!EP$3</f>
        <v>0</v>
      </c>
      <c r="O3" s="2">
        <f>'[1]1996'!EQ$3</f>
        <v>0</v>
      </c>
      <c r="P3" s="2">
        <f>'[1]1996'!ER$3</f>
        <v>0</v>
      </c>
      <c r="Q3" s="2">
        <f>'[1]1996'!ES$3</f>
        <v>0</v>
      </c>
      <c r="R3" s="2">
        <f>'[1]1996'!ET$3</f>
        <v>0</v>
      </c>
      <c r="S3" s="2">
        <f>'[1]1996'!EU$3</f>
        <v>0</v>
      </c>
      <c r="T3" s="2">
        <f>'[1]1996'!EV$3</f>
        <v>0</v>
      </c>
      <c r="U3" s="2">
        <f>'[1]1996'!EW$3</f>
        <v>0</v>
      </c>
      <c r="V3" s="2">
        <f>'[1]1996'!EX$3</f>
        <v>0</v>
      </c>
      <c r="W3" s="2">
        <f>'[1]1996'!EY$3</f>
        <v>0</v>
      </c>
      <c r="X3" s="2">
        <f>'[1]1996'!EZ$3</f>
        <v>0</v>
      </c>
      <c r="Y3" s="2">
        <f>'[1]1996'!FA$3</f>
        <v>0</v>
      </c>
      <c r="Z3" s="2">
        <f>'[1]1996'!FB$3</f>
        <v>0</v>
      </c>
      <c r="AA3" s="2">
        <f>'[1]1996'!FC$3</f>
        <v>0</v>
      </c>
      <c r="AB3" s="2">
        <f>'[1]1996'!FD$3</f>
        <v>0</v>
      </c>
      <c r="AC3" s="2">
        <f>'[1]1996'!FE$3</f>
        <v>0</v>
      </c>
      <c r="AD3" s="2">
        <f>'[1]1996'!FF$3</f>
        <v>0</v>
      </c>
      <c r="AE3" s="2">
        <f>'[1]1996'!FG$3</f>
        <v>0</v>
      </c>
      <c r="AF3" s="2">
        <f>'[1]1996'!FH$3</f>
        <v>0</v>
      </c>
      <c r="AG3" s="2">
        <f>'[1]1996'!FI$3</f>
        <v>0</v>
      </c>
      <c r="AH3" s="2">
        <f>'[1]1996'!FJ$3</f>
        <v>0</v>
      </c>
    </row>
    <row r="4" spans="1:34" ht="12.5" x14ac:dyDescent="0.25">
      <c r="A4">
        <f t="shared" ref="A4:A27" si="0">1+A3</f>
        <v>1997</v>
      </c>
      <c r="B4" s="2">
        <f>'[1]1997'!FK$3</f>
        <v>0</v>
      </c>
      <c r="C4" s="6">
        <f>'[1]1997'!EE$3</f>
        <v>0</v>
      </c>
      <c r="D4" s="2">
        <f>'[1]1997'!EF$3</f>
        <v>0</v>
      </c>
      <c r="E4" s="2">
        <f>'[1]1997'!EG$3</f>
        <v>0</v>
      </c>
      <c r="F4" s="2">
        <f>'[1]1997'!EH$3</f>
        <v>0</v>
      </c>
      <c r="G4" s="2">
        <f>'[1]1997'!EI$3</f>
        <v>0</v>
      </c>
      <c r="H4" s="2">
        <f>'[1]1997'!EJ$3</f>
        <v>0</v>
      </c>
      <c r="I4" s="2">
        <f>'[1]1997'!EK$3</f>
        <v>0</v>
      </c>
      <c r="J4" s="2">
        <f>'[1]1997'!EL$3</f>
        <v>0</v>
      </c>
      <c r="K4" s="2">
        <f>'[1]1997'!EM$3</f>
        <v>0</v>
      </c>
      <c r="L4" s="2">
        <f>'[1]1997'!EN$3</f>
        <v>0</v>
      </c>
      <c r="M4" s="2">
        <f>'[1]1997'!EO$3</f>
        <v>0</v>
      </c>
      <c r="N4" s="2">
        <f>'[1]1997'!EP$3</f>
        <v>0</v>
      </c>
      <c r="O4" s="2">
        <f>'[1]1997'!EQ$3</f>
        <v>0</v>
      </c>
      <c r="P4" s="2">
        <f>'[1]1997'!ER$3</f>
        <v>0</v>
      </c>
      <c r="Q4" s="2">
        <f>'[1]1997'!ES$3</f>
        <v>0</v>
      </c>
      <c r="R4" s="2">
        <f>'[1]1997'!ET$3</f>
        <v>0</v>
      </c>
      <c r="S4" s="2">
        <f>'[1]1997'!EU$3</f>
        <v>0</v>
      </c>
      <c r="T4" s="2">
        <f>'[1]1997'!EV$3</f>
        <v>0</v>
      </c>
      <c r="U4" s="2">
        <f>'[1]1997'!EW$3</f>
        <v>0</v>
      </c>
      <c r="V4" s="2">
        <f>'[1]1997'!EX$3</f>
        <v>0</v>
      </c>
      <c r="W4" s="2">
        <f>'[1]1997'!EY$3</f>
        <v>0</v>
      </c>
      <c r="X4" s="2">
        <f>'[1]1997'!EZ$3</f>
        <v>0</v>
      </c>
      <c r="Y4" s="2">
        <f>'[1]1997'!FA$3</f>
        <v>0</v>
      </c>
      <c r="Z4" s="2">
        <f>'[1]1997'!FB$3</f>
        <v>0</v>
      </c>
      <c r="AA4" s="2">
        <f>'[1]1997'!FC$3</f>
        <v>0</v>
      </c>
      <c r="AB4" s="2">
        <f>'[1]1997'!FD$3</f>
        <v>0</v>
      </c>
      <c r="AC4" s="2">
        <f>'[1]1997'!FE$3</f>
        <v>0</v>
      </c>
      <c r="AD4" s="2">
        <f>'[1]1997'!FF$3</f>
        <v>0</v>
      </c>
      <c r="AE4" s="2">
        <f>'[1]1997'!FG$3</f>
        <v>0</v>
      </c>
      <c r="AF4" s="2">
        <f>'[1]1997'!FH$3</f>
        <v>0</v>
      </c>
      <c r="AG4" s="2">
        <f>'[1]1997'!FI$3</f>
        <v>0</v>
      </c>
      <c r="AH4" s="2">
        <f>'[1]1997'!FJ$3</f>
        <v>0</v>
      </c>
    </row>
    <row r="5" spans="1:34" ht="12.5" x14ac:dyDescent="0.25">
      <c r="A5">
        <f t="shared" si="0"/>
        <v>1998</v>
      </c>
      <c r="B5" s="2">
        <f>'[1]1998'!FK$3</f>
        <v>0</v>
      </c>
      <c r="C5" s="6">
        <f>'[1]1998'!EE$3</f>
        <v>0</v>
      </c>
      <c r="D5" s="2">
        <f>'[1]1998'!EF$3</f>
        <v>0</v>
      </c>
      <c r="E5" s="2">
        <f>'[1]1998'!EG$3</f>
        <v>0</v>
      </c>
      <c r="F5" s="2">
        <f>'[1]1998'!EH$3</f>
        <v>0</v>
      </c>
      <c r="G5" s="2">
        <f>'[1]1998'!EI$3</f>
        <v>0</v>
      </c>
      <c r="H5" s="2">
        <f>'[1]1998'!EJ$3</f>
        <v>0</v>
      </c>
      <c r="I5" s="2">
        <f>'[1]1998'!EK$3</f>
        <v>0</v>
      </c>
      <c r="J5" s="2">
        <f>'[1]1998'!EL$3</f>
        <v>0</v>
      </c>
      <c r="K5" s="2">
        <f>'[1]1998'!EM$3</f>
        <v>0</v>
      </c>
      <c r="L5" s="2">
        <f>'[1]1998'!EN$3</f>
        <v>0</v>
      </c>
      <c r="M5" s="2">
        <f>'[1]1998'!EO$3</f>
        <v>0</v>
      </c>
      <c r="N5" s="2">
        <f>'[1]1998'!EP$3</f>
        <v>0</v>
      </c>
      <c r="O5" s="2">
        <f>'[1]1998'!EQ$3</f>
        <v>0</v>
      </c>
      <c r="P5" s="2">
        <f>'[1]1998'!ER$3</f>
        <v>0</v>
      </c>
      <c r="Q5" s="2">
        <f>'[1]1998'!ES$3</f>
        <v>0</v>
      </c>
      <c r="R5" s="2">
        <f>'[1]1998'!ET$3</f>
        <v>0</v>
      </c>
      <c r="S5" s="2">
        <f>'[1]1998'!EU$3</f>
        <v>0</v>
      </c>
      <c r="T5" s="2">
        <f>'[1]1998'!EV$3</f>
        <v>0</v>
      </c>
      <c r="U5" s="2">
        <f>'[1]1998'!EW$3</f>
        <v>0</v>
      </c>
      <c r="V5" s="2">
        <f>'[1]1998'!EX$3</f>
        <v>0</v>
      </c>
      <c r="W5" s="2">
        <f>'[1]1998'!EY$3</f>
        <v>0</v>
      </c>
      <c r="X5" s="2">
        <f>'[1]1998'!EZ$3</f>
        <v>0</v>
      </c>
      <c r="Y5" s="2">
        <f>'[1]1998'!FA$3</f>
        <v>0</v>
      </c>
      <c r="Z5" s="2">
        <f>'[1]1998'!FB$3</f>
        <v>0</v>
      </c>
      <c r="AA5" s="2">
        <f>'[1]1998'!FC$3</f>
        <v>0</v>
      </c>
      <c r="AB5" s="2">
        <f>'[1]1998'!FD$3</f>
        <v>0</v>
      </c>
      <c r="AC5" s="2">
        <f>'[1]1998'!FE$3</f>
        <v>0</v>
      </c>
      <c r="AD5" s="2">
        <f>'[1]1998'!FF$3</f>
        <v>0</v>
      </c>
      <c r="AE5" s="2">
        <f>'[1]1998'!FG$3</f>
        <v>0</v>
      </c>
      <c r="AF5" s="2">
        <f>'[1]1998'!FH$3</f>
        <v>0</v>
      </c>
      <c r="AG5" s="2">
        <f>'[1]1998'!FI$3</f>
        <v>0</v>
      </c>
      <c r="AH5" s="2">
        <f>'[1]1998'!FJ$3</f>
        <v>0</v>
      </c>
    </row>
    <row r="6" spans="1:34" ht="12.5" x14ac:dyDescent="0.25">
      <c r="A6">
        <f t="shared" si="0"/>
        <v>1999</v>
      </c>
      <c r="B6" s="2">
        <f>'[1]1999'!FK$3</f>
        <v>0</v>
      </c>
      <c r="C6" s="6">
        <f>'[1]1999'!EE$3</f>
        <v>0</v>
      </c>
      <c r="D6" s="2">
        <f>'[1]1999'!EF$3</f>
        <v>0</v>
      </c>
      <c r="E6" s="2">
        <f>'[1]1999'!EG$3</f>
        <v>0</v>
      </c>
      <c r="F6" s="2">
        <f>'[1]1999'!EH$3</f>
        <v>0</v>
      </c>
      <c r="G6" s="2">
        <f>'[1]1999'!EI$3</f>
        <v>0</v>
      </c>
      <c r="H6" s="2">
        <f>'[1]1999'!EJ$3</f>
        <v>0</v>
      </c>
      <c r="I6" s="2">
        <f>'[1]1999'!EK$3</f>
        <v>0</v>
      </c>
      <c r="J6" s="2">
        <f>'[1]1999'!EL$3</f>
        <v>0</v>
      </c>
      <c r="K6" s="2">
        <f>'[1]1999'!EM$3</f>
        <v>0</v>
      </c>
      <c r="L6" s="2">
        <f>'[1]1999'!EN$3</f>
        <v>0</v>
      </c>
      <c r="M6" s="2">
        <f>'[1]1999'!EO$3</f>
        <v>0</v>
      </c>
      <c r="N6" s="2">
        <f>'[1]1999'!EP$3</f>
        <v>0</v>
      </c>
      <c r="O6" s="2">
        <f>'[1]1999'!EQ$3</f>
        <v>0</v>
      </c>
      <c r="P6" s="2">
        <f>'[1]1999'!ER$3</f>
        <v>0</v>
      </c>
      <c r="Q6" s="2">
        <f>'[1]1999'!ES$3</f>
        <v>0</v>
      </c>
      <c r="R6" s="2">
        <f>'[1]1999'!ET$3</f>
        <v>0</v>
      </c>
      <c r="S6" s="2">
        <f>'[1]1999'!EU$3</f>
        <v>0</v>
      </c>
      <c r="T6" s="2">
        <f>'[1]1999'!EV$3</f>
        <v>0</v>
      </c>
      <c r="U6" s="2">
        <f>'[1]1999'!EW$3</f>
        <v>0</v>
      </c>
      <c r="V6" s="2">
        <f>'[1]1999'!EX$3</f>
        <v>0</v>
      </c>
      <c r="W6" s="2">
        <f>'[1]1999'!EY$3</f>
        <v>0</v>
      </c>
      <c r="X6" s="2">
        <f>'[1]1999'!EZ$3</f>
        <v>0</v>
      </c>
      <c r="Y6" s="2">
        <f>'[1]1999'!FA$3</f>
        <v>0</v>
      </c>
      <c r="Z6" s="2">
        <f>'[1]1999'!FB$3</f>
        <v>0</v>
      </c>
      <c r="AA6" s="2">
        <f>'[1]1999'!FC$3</f>
        <v>0</v>
      </c>
      <c r="AB6" s="2">
        <f>'[1]1999'!FD$3</f>
        <v>0</v>
      </c>
      <c r="AC6" s="2">
        <f>'[1]1999'!FE$3</f>
        <v>0</v>
      </c>
      <c r="AD6" s="2">
        <f>'[1]1999'!FF$3</f>
        <v>0</v>
      </c>
      <c r="AE6" s="2">
        <f>'[1]1999'!FG$3</f>
        <v>0</v>
      </c>
      <c r="AF6" s="2">
        <f>'[1]1999'!FH$3</f>
        <v>0</v>
      </c>
      <c r="AG6" s="2">
        <f>'[1]1999'!FI$3</f>
        <v>0</v>
      </c>
      <c r="AH6" s="2">
        <f>'[1]1999'!FJ$3</f>
        <v>0</v>
      </c>
    </row>
    <row r="7" spans="1:34" ht="12.5" x14ac:dyDescent="0.25">
      <c r="A7">
        <f t="shared" si="0"/>
        <v>2000</v>
      </c>
      <c r="B7" s="2">
        <f>'[2]2000'!FK$3</f>
        <v>241.04339019958343</v>
      </c>
      <c r="C7" s="6">
        <f>'[2]2000'!EE$3</f>
        <v>38.201373202059266</v>
      </c>
      <c r="D7" s="2">
        <f>'[2]2000'!EF$3</f>
        <v>95.890092767514972</v>
      </c>
      <c r="E7" s="2">
        <f>'[2]2000'!EG$3</f>
        <v>7.7637612364562756</v>
      </c>
      <c r="F7" s="2">
        <f>'[2]2000'!EH$3</f>
        <v>0</v>
      </c>
      <c r="G7" s="2">
        <f>'[2]2000'!EI$3</f>
        <v>0.69384795302187974</v>
      </c>
      <c r="H7" s="2">
        <f>'[2]2000'!EJ$3</f>
        <v>0.24758451187124342</v>
      </c>
      <c r="I7" s="2">
        <f>'[2]2000'!EK$3</f>
        <v>0</v>
      </c>
      <c r="J7" s="2">
        <f>'[2]2000'!EL$3</f>
        <v>0</v>
      </c>
      <c r="K7" s="2">
        <f>'[2]2000'!EM$3</f>
        <v>0.35456547379091646</v>
      </c>
      <c r="L7" s="2">
        <f>'[2]2000'!EN$3</f>
        <v>0.79777231602956211</v>
      </c>
      <c r="M7" s="2">
        <f>'[2]2000'!EO$3</f>
        <v>0</v>
      </c>
      <c r="N7" s="2">
        <f>'[2]2000'!EP$3</f>
        <v>3.8207486399883243E-2</v>
      </c>
      <c r="O7" s="2">
        <f>'[2]2000'!EQ$3</f>
        <v>8.2528170623747801E-2</v>
      </c>
      <c r="P7" s="2">
        <f>'[2]2000'!ER$3</f>
        <v>0</v>
      </c>
      <c r="Q7" s="2">
        <f>'[2]2000'!ES$3</f>
        <v>2.6898070425517804</v>
      </c>
      <c r="R7" s="2">
        <f>'[2]2000'!ET$3</f>
        <v>0</v>
      </c>
      <c r="S7" s="2">
        <f>'[2]2000'!EU$3</f>
        <v>8.8534387485809454</v>
      </c>
      <c r="T7" s="2">
        <f>'[2]2000'!EV$3</f>
        <v>13.530035083926654</v>
      </c>
      <c r="U7" s="2">
        <f>'[2]2000'!EW$3</f>
        <v>0</v>
      </c>
      <c r="V7" s="2">
        <f>'[2]2000'!EX$3</f>
        <v>5.9007641995979681</v>
      </c>
      <c r="W7" s="2">
        <f>'[2]2000'!EY$3</f>
        <v>0</v>
      </c>
      <c r="X7" s="2">
        <f>'[2]2000'!EZ$3</f>
        <v>0</v>
      </c>
      <c r="Y7" s="2">
        <f>'[2]2000'!FA$3</f>
        <v>0</v>
      </c>
      <c r="Z7" s="2">
        <f>'[2]2000'!FB$3</f>
        <v>18.860743586438364</v>
      </c>
      <c r="AA7" s="2">
        <f>'[2]2000'!FC$3</f>
        <v>22.102266732604459</v>
      </c>
      <c r="AB7" s="2">
        <f>'[2]2000'!FD$3</f>
        <v>0</v>
      </c>
      <c r="AC7" s="2">
        <f>'[2]2000'!FE$3</f>
        <v>12.545810234265662</v>
      </c>
      <c r="AD7" s="2">
        <f>'[2]2000'!FF$3</f>
        <v>0.10698096191967309</v>
      </c>
      <c r="AE7" s="2">
        <f>'[2]2000'!FG$3</f>
        <v>1.9883175922499241</v>
      </c>
      <c r="AF7" s="2">
        <f>'[2]2000'!FH$3</f>
        <v>5.8946510017739868</v>
      </c>
      <c r="AG7" s="2">
        <f>'[2]2000'!FI$3</f>
        <v>2.2511850986811206</v>
      </c>
      <c r="AH7" s="2">
        <f>'[2]2000'!FJ$3</f>
        <v>2.2496567992251255</v>
      </c>
    </row>
    <row r="8" spans="1:34" ht="12.5" x14ac:dyDescent="0.25">
      <c r="A8">
        <f t="shared" si="0"/>
        <v>2001</v>
      </c>
      <c r="B8" s="2">
        <f>'[2]2001'!FK$3</f>
        <v>287.18445117346619</v>
      </c>
      <c r="C8" s="6">
        <f>'[2]2001'!EE$3</f>
        <v>46.761820302596789</v>
      </c>
      <c r="D8" s="2">
        <f>'[2]2001'!EF$3</f>
        <v>89.504026461914933</v>
      </c>
      <c r="E8" s="2">
        <f>'[2]2001'!EG$3</f>
        <v>4.6938246107064323</v>
      </c>
      <c r="F8" s="2">
        <f>'[2]2001'!EH$3</f>
        <v>0</v>
      </c>
      <c r="G8" s="2">
        <f>'[2]2001'!EI$3</f>
        <v>0.43831204156717601</v>
      </c>
      <c r="H8" s="2">
        <f>'[2]2001'!EJ$3</f>
        <v>0.54728270579686555</v>
      </c>
      <c r="I8" s="2">
        <f>'[2]2001'!EK$3</f>
        <v>0</v>
      </c>
      <c r="J8" s="2">
        <f>'[2]2001'!EL$3</f>
        <v>3.6577143706530286</v>
      </c>
      <c r="K8" s="2">
        <f>'[2]2001'!EM$3</f>
        <v>1.1326733710787207</v>
      </c>
      <c r="L8" s="2">
        <f>'[2]2001'!EN$3</f>
        <v>0.55920114907202012</v>
      </c>
      <c r="M8" s="2">
        <f>'[2]2001'!EO$3</f>
        <v>0</v>
      </c>
      <c r="N8" s="2">
        <f>'[2]2001'!EP$3</f>
        <v>2.1714111307518684</v>
      </c>
      <c r="O8" s="2">
        <f>'[2]2001'!EQ$3</f>
        <v>1.4199762195000525</v>
      </c>
      <c r="P8" s="2">
        <f>'[2]2001'!ER$3</f>
        <v>1.9253007213691383E-2</v>
      </c>
      <c r="Q8" s="2">
        <f>'[2]2001'!ES$3</f>
        <v>4.8980232261546668</v>
      </c>
      <c r="R8" s="2">
        <f>'[2]2001'!ET$3</f>
        <v>0</v>
      </c>
      <c r="S8" s="2">
        <f>'[2]2001'!EU$3</f>
        <v>9.2358332083837844</v>
      </c>
      <c r="T8" s="2">
        <f>'[2]2001'!EV$3</f>
        <v>16.963784314989315</v>
      </c>
      <c r="U8" s="2">
        <f>'[2]2001'!EW$3</f>
        <v>0</v>
      </c>
      <c r="V8" s="2">
        <f>'[2]2001'!EX$3</f>
        <v>12.710793950485046</v>
      </c>
      <c r="W8" s="2">
        <f>'[2]2001'!EY$3</f>
        <v>4.3532573699935614E-2</v>
      </c>
      <c r="X8" s="2">
        <f>'[2]2001'!EZ$3</f>
        <v>1.9535037172875813E-2</v>
      </c>
      <c r="Y8" s="2">
        <f>'[2]2001'!FA$3</f>
        <v>1.9706397148076475E-2</v>
      </c>
      <c r="Z8" s="2">
        <f>'[2]2001'!FB$3</f>
        <v>16.302199150734381</v>
      </c>
      <c r="AA8" s="2">
        <f>'[2]2001'!FC$3</f>
        <v>31.627494717846933</v>
      </c>
      <c r="AB8" s="2">
        <f>'[2]2001'!FD$3</f>
        <v>0</v>
      </c>
      <c r="AC8" s="2">
        <f>'[2]2001'!FE$3</f>
        <v>18.202595555707692</v>
      </c>
      <c r="AD8" s="2">
        <f>'[2]2001'!FF$3</f>
        <v>1.4725605268900146</v>
      </c>
      <c r="AE8" s="2">
        <f>'[2]2001'!FG$3</f>
        <v>3.7857577571225001</v>
      </c>
      <c r="AF8" s="2">
        <f>'[2]2001'!FH$3</f>
        <v>13.396919291188508</v>
      </c>
      <c r="AG8" s="2">
        <f>'[2]2001'!FI$3</f>
        <v>3.8029044646410166</v>
      </c>
      <c r="AH8" s="2">
        <f>'[2]2001'!FJ$3</f>
        <v>3.797315630449837</v>
      </c>
    </row>
    <row r="9" spans="1:34" ht="12.5" x14ac:dyDescent="0.25">
      <c r="A9">
        <f t="shared" si="0"/>
        <v>2002</v>
      </c>
      <c r="B9" s="2">
        <f>'[2]2002'!FK$3</f>
        <v>281.47453842229208</v>
      </c>
      <c r="C9" s="6">
        <f>'[2]2002'!EE$3</f>
        <v>52.032905668601053</v>
      </c>
      <c r="D9" s="2">
        <f>'[2]2002'!EF$3</f>
        <v>67.636542937398815</v>
      </c>
      <c r="E9" s="2">
        <f>'[2]2002'!EG$3</f>
        <v>10.506061922050396</v>
      </c>
      <c r="F9" s="2">
        <f>'[2]2002'!EH$3</f>
        <v>0</v>
      </c>
      <c r="G9" s="2">
        <f>'[2]2002'!EI$3</f>
        <v>0.41479483154600999</v>
      </c>
      <c r="H9" s="2">
        <f>'[2]2002'!EJ$3</f>
        <v>0.319773193102935</v>
      </c>
      <c r="I9" s="2">
        <f>'[2]2002'!EK$3</f>
        <v>0.11454251682803913</v>
      </c>
      <c r="J9" s="2">
        <f>'[2]2002'!EL$3</f>
        <v>0.95964892371251753</v>
      </c>
      <c r="K9" s="2">
        <f>'[2]2002'!EM$3</f>
        <v>1.5207723405238271</v>
      </c>
      <c r="L9" s="2">
        <f>'[2]2002'!EN$3</f>
        <v>2.205005562138699</v>
      </c>
      <c r="M9" s="2">
        <f>'[2]2002'!EO$3</f>
        <v>7.2445657365776919E-2</v>
      </c>
      <c r="N9" s="2">
        <f>'[2]2002'!EP$3</f>
        <v>1.0979620173278122</v>
      </c>
      <c r="O9" s="2">
        <f>'[2]2002'!EQ$3</f>
        <v>1.1783870540186254</v>
      </c>
      <c r="P9" s="2">
        <f>'[2]2002'!ER$3</f>
        <v>0</v>
      </c>
      <c r="Q9" s="2">
        <f>'[2]2002'!ES$3</f>
        <v>0</v>
      </c>
      <c r="R9" s="2">
        <f>'[2]2002'!ET$3</f>
        <v>0</v>
      </c>
      <c r="S9" s="2">
        <f>'[2]2002'!EU$3</f>
        <v>12.920318184479482</v>
      </c>
      <c r="T9" s="2">
        <f>'[2]2002'!EV$3</f>
        <v>14.242250285754837</v>
      </c>
      <c r="U9" s="2">
        <f>'[2]2002'!EW$3</f>
        <v>0</v>
      </c>
      <c r="V9" s="2">
        <f>'[2]2002'!EX$3</f>
        <v>17.691851238509383</v>
      </c>
      <c r="W9" s="2">
        <f>'[2]2002'!EY$3</f>
        <v>0.13296558053396137</v>
      </c>
      <c r="X9" s="2">
        <f>'[2]2002'!EZ$3</f>
        <v>0.23183245933968058</v>
      </c>
      <c r="Y9" s="2">
        <f>'[2]2002'!FA$3</f>
        <v>0.12128107666715841</v>
      </c>
      <c r="Z9" s="2">
        <f>'[2]2002'!FB$3</f>
        <v>6.7960492159761108</v>
      </c>
      <c r="AA9" s="2">
        <f>'[2]2002'!FC$3</f>
        <v>44.688493686964499</v>
      </c>
      <c r="AB9" s="2">
        <f>'[2]2002'!FD$3</f>
        <v>0</v>
      </c>
      <c r="AC9" s="2">
        <f>'[2]2002'!FE$3</f>
        <v>19.866233549074806</v>
      </c>
      <c r="AD9" s="2">
        <f>'[2]2002'!FF$3</f>
        <v>2.1304177216557916</v>
      </c>
      <c r="AE9" s="2">
        <f>'[2]2002'!FG$3</f>
        <v>5.3036149391015535</v>
      </c>
      <c r="AF9" s="2">
        <f>'[2]2002'!FH$3</f>
        <v>5.9189761790295297</v>
      </c>
      <c r="AG9" s="2">
        <f>'[2]2002'!FI$3</f>
        <v>10.339290871866936</v>
      </c>
      <c r="AH9" s="2">
        <f>'[2]2002'!FJ$3</f>
        <v>3.032120808723878</v>
      </c>
    </row>
    <row r="10" spans="1:34" ht="12.5" x14ac:dyDescent="0.25">
      <c r="A10">
        <f t="shared" si="0"/>
        <v>2003</v>
      </c>
      <c r="B10" s="2">
        <f>'[2]2003'!FK$3</f>
        <v>313.12318269206582</v>
      </c>
      <c r="C10" s="6">
        <f>'[2]2003'!EE$3</f>
        <v>63.901577607518938</v>
      </c>
      <c r="D10" s="2">
        <f>'[2]2003'!EF$3</f>
        <v>85.901946518389664</v>
      </c>
      <c r="E10" s="2">
        <f>'[2]2003'!EG$3</f>
        <v>11.144009424219121</v>
      </c>
      <c r="F10" s="2">
        <f>'[2]2003'!EH$3</f>
        <v>0</v>
      </c>
      <c r="G10" s="2">
        <f>'[2]2003'!EI$3</f>
        <v>1.0001976920857505</v>
      </c>
      <c r="H10" s="2">
        <f>'[2]2003'!EJ$3</f>
        <v>0.14930236234868929</v>
      </c>
      <c r="I10" s="2">
        <f>'[2]2003'!EK$3</f>
        <v>0.23875402213717611</v>
      </c>
      <c r="J10" s="2">
        <f>'[2]2003'!EL$3</f>
        <v>1.1500363859334437</v>
      </c>
      <c r="K10" s="2">
        <f>'[2]2003'!EM$3</f>
        <v>1.7890775296234851</v>
      </c>
      <c r="L10" s="2">
        <f>'[2]2003'!EN$3</f>
        <v>3.5995499282777952</v>
      </c>
      <c r="M10" s="2">
        <f>'[2]2003'!EO$3</f>
        <v>0.12634499530161325</v>
      </c>
      <c r="N10" s="2">
        <f>'[2]2003'!EP$3</f>
        <v>2.1529535814869249</v>
      </c>
      <c r="O10" s="2">
        <f>'[2]2003'!EQ$3</f>
        <v>2.3627943617856682</v>
      </c>
      <c r="P10" s="2">
        <f>'[2]2003'!ER$3</f>
        <v>0.47991180419831481</v>
      </c>
      <c r="Q10" s="2">
        <f>'[2]2003'!ES$3</f>
        <v>0</v>
      </c>
      <c r="R10" s="2">
        <f>'[2]2003'!ET$3</f>
        <v>0</v>
      </c>
      <c r="S10" s="2">
        <f>'[2]2003'!EU$3</f>
        <v>12.176753571523653</v>
      </c>
      <c r="T10" s="2">
        <f>'[2]2003'!EV$3</f>
        <v>21.785083717068986</v>
      </c>
      <c r="U10" s="2">
        <f>'[2]2003'!EW$3</f>
        <v>0</v>
      </c>
      <c r="V10" s="2">
        <f>'[2]2003'!EX$3</f>
        <v>10.619759441018484</v>
      </c>
      <c r="W10" s="2">
        <f>'[2]2003'!EY$3</f>
        <v>0.41909116342318015</v>
      </c>
      <c r="X10" s="2">
        <f>'[2]2003'!EZ$3</f>
        <v>0.84180256446463586</v>
      </c>
      <c r="Y10" s="2">
        <f>'[2]2003'!FA$3</f>
        <v>0.2044417819630055</v>
      </c>
      <c r="Z10" s="2">
        <f>'[2]2003'!FB$3</f>
        <v>15.278027748329784</v>
      </c>
      <c r="AA10" s="2">
        <f>'[2]2003'!FC$3</f>
        <v>26.655251625594556</v>
      </c>
      <c r="AB10" s="2">
        <f>'[2]2003'!FD$3</f>
        <v>0.31694704570060733</v>
      </c>
      <c r="AC10" s="2">
        <f>'[2]2003'!FE$3</f>
        <v>22.708084275330382</v>
      </c>
      <c r="AD10" s="2">
        <f>'[2]2003'!FF$3</f>
        <v>0.37859489130787499</v>
      </c>
      <c r="AE10" s="2">
        <f>'[2]2003'!FG$3</f>
        <v>6.1492406790772041</v>
      </c>
      <c r="AF10" s="2">
        <f>'[2]2003'!FH$3</f>
        <v>7.225077332225081</v>
      </c>
      <c r="AG10" s="2">
        <f>'[2]2003'!FI$3</f>
        <v>11.222743104535581</v>
      </c>
      <c r="AH10" s="2">
        <f>'[2]2003'!FJ$3</f>
        <v>3.1458275371961584</v>
      </c>
    </row>
    <row r="11" spans="1:34" ht="12.5" x14ac:dyDescent="0.25">
      <c r="A11">
        <f t="shared" si="0"/>
        <v>2004</v>
      </c>
      <c r="B11" s="2">
        <f>'[2]2004'!FK$3</f>
        <v>151.77920474540451</v>
      </c>
      <c r="C11" s="6">
        <f>'[2]2004'!EE$3</f>
        <v>34.027688961132242</v>
      </c>
      <c r="D11" s="2">
        <f>'[2]2004'!EF$3</f>
        <v>61.956098230813524</v>
      </c>
      <c r="E11" s="2">
        <f>'[2]2004'!EG$3</f>
        <v>3.1442716611509272</v>
      </c>
      <c r="F11" s="2">
        <f>'[2]2004'!EH$3</f>
        <v>0.29192120006736549</v>
      </c>
      <c r="G11" s="2">
        <f>'[2]2004'!EI$3</f>
        <v>0.52098302635407368</v>
      </c>
      <c r="H11" s="2">
        <f>'[2]2004'!EJ$3</f>
        <v>0.19096648351582315</v>
      </c>
      <c r="I11" s="2">
        <f>'[2]2004'!EK$3</f>
        <v>6.5325023791298578E-2</v>
      </c>
      <c r="J11" s="2">
        <f>'[2]2004'!EL$3</f>
        <v>0</v>
      </c>
      <c r="K11" s="2">
        <f>'[2]2004'!EM$3</f>
        <v>1.0783627432400147</v>
      </c>
      <c r="L11" s="2">
        <f>'[2]2004'!EN$3</f>
        <v>0.45468770417698612</v>
      </c>
      <c r="M11" s="2">
        <f>'[2]2004'!EO$3</f>
        <v>2.3018334000534733E-2</v>
      </c>
      <c r="N11" s="2">
        <f>'[2]2004'!EP$3</f>
        <v>1.2005405317570865</v>
      </c>
      <c r="O11" s="2">
        <f>'[2]2004'!EQ$3</f>
        <v>0.34540690338167374</v>
      </c>
      <c r="P11" s="2">
        <f>'[2]2004'!ER$3</f>
        <v>0</v>
      </c>
      <c r="Q11" s="2">
        <f>'[2]2004'!ES$3</f>
        <v>0</v>
      </c>
      <c r="R11" s="2">
        <f>'[2]2004'!ET$3</f>
        <v>0</v>
      </c>
      <c r="S11" s="2">
        <f>'[2]2004'!EU$3</f>
        <v>5.5019203207297842</v>
      </c>
      <c r="T11" s="2">
        <f>'[2]2004'!EV$3</f>
        <v>9.8252859790137244</v>
      </c>
      <c r="U11" s="2">
        <f>'[2]2004'!EW$3</f>
        <v>0</v>
      </c>
      <c r="V11" s="2">
        <f>'[2]2004'!EX$3</f>
        <v>4.34739377467384</v>
      </c>
      <c r="W11" s="2">
        <f>'[2]2004'!EY$3</f>
        <v>0</v>
      </c>
      <c r="X11" s="2">
        <f>'[2]2004'!EZ$3</f>
        <v>0.47070392818137274</v>
      </c>
      <c r="Y11" s="2">
        <f>'[2]2004'!FA$3</f>
        <v>0</v>
      </c>
      <c r="Z11" s="2">
        <f>'[2]2004'!FB$3</f>
        <v>6.5724333080245074</v>
      </c>
      <c r="AA11" s="2">
        <f>'[2]2004'!FC$3</f>
        <v>3.7955636605035021</v>
      </c>
      <c r="AB11" s="2">
        <f>'[2]2004'!FD$3</f>
        <v>0.21285826328662369</v>
      </c>
      <c r="AC11" s="2">
        <f>'[2]2004'!FE$3</f>
        <v>4.9306413944993608</v>
      </c>
      <c r="AD11" s="2">
        <f>'[2]2004'!FF$3</f>
        <v>0.37401180384584182</v>
      </c>
      <c r="AE11" s="2">
        <f>'[2]2004'!FG$3</f>
        <v>1.9329830795689191</v>
      </c>
      <c r="AF11" s="2">
        <f>'[2]2004'!FH$3</f>
        <v>2.4390201504411126</v>
      </c>
      <c r="AG11" s="2">
        <f>'[2]2004'!FI$3</f>
        <v>6.2052261941569258</v>
      </c>
      <c r="AH11" s="2">
        <f>'[2]2004'!FJ$3</f>
        <v>1.871892085097427</v>
      </c>
    </row>
    <row r="12" spans="1:34" ht="12.5" x14ac:dyDescent="0.25">
      <c r="A12">
        <f t="shared" si="0"/>
        <v>2005</v>
      </c>
      <c r="B12" s="2">
        <f>'[2]2005'!FK$3</f>
        <v>169.21873428426622</v>
      </c>
      <c r="C12" s="6">
        <f>'[2]2005'!EE$3</f>
        <v>32.015357281964668</v>
      </c>
      <c r="D12" s="2">
        <f>'[2]2005'!EF$3</f>
        <v>65.16767901670201</v>
      </c>
      <c r="E12" s="2">
        <f>'[2]2005'!EG$3</f>
        <v>2.6537945075079028</v>
      </c>
      <c r="F12" s="2">
        <f>'[2]2005'!EH$3</f>
        <v>0.16711480544807275</v>
      </c>
      <c r="G12" s="2">
        <f>'[2]2005'!EI$3</f>
        <v>0.24946527947115946</v>
      </c>
      <c r="H12" s="2">
        <f>'[2]2005'!EJ$3</f>
        <v>0.22506899255978816</v>
      </c>
      <c r="I12" s="2">
        <f>'[2]2005'!EK$3</f>
        <v>0</v>
      </c>
      <c r="J12" s="2">
        <f>'[2]2005'!EL$3</f>
        <v>0</v>
      </c>
      <c r="K12" s="2">
        <f>'[2]2005'!EM$3</f>
        <v>1.0541929943353285</v>
      </c>
      <c r="L12" s="2">
        <f>'[2]2005'!EN$3</f>
        <v>1.2214094443092771</v>
      </c>
      <c r="M12" s="2">
        <f>'[2]2005'!EO$3</f>
        <v>2.1217294338312893E-2</v>
      </c>
      <c r="N12" s="2">
        <f>'[2]2005'!EP$3</f>
        <v>0.12362055258042751</v>
      </c>
      <c r="O12" s="2">
        <f>'[2]2005'!EQ$3</f>
        <v>1.7949094687663056</v>
      </c>
      <c r="P12" s="2">
        <f>'[2]2005'!ER$3</f>
        <v>0</v>
      </c>
      <c r="Q12" s="2">
        <f>'[2]2005'!ES$3</f>
        <v>0</v>
      </c>
      <c r="R12" s="2">
        <f>'[2]2005'!ET$3</f>
        <v>0</v>
      </c>
      <c r="S12" s="2">
        <f>'[2]2005'!EU$3</f>
        <v>10.80991933740235</v>
      </c>
      <c r="T12" s="2">
        <f>'[2]2005'!EV$3</f>
        <v>8.483301751325893</v>
      </c>
      <c r="U12" s="2">
        <f>'[2]2005'!EW$3</f>
        <v>0</v>
      </c>
      <c r="V12" s="2">
        <f>'[2]2005'!EX$3</f>
        <v>3.5425758424665257</v>
      </c>
      <c r="W12" s="2">
        <f>'[2]2005'!EY$3</f>
        <v>0.34294062679875575</v>
      </c>
      <c r="X12" s="2">
        <f>'[2]2005'!EZ$3</f>
        <v>0.12664347678698382</v>
      </c>
      <c r="Y12" s="2">
        <f>'[2]2005'!FA$3</f>
        <v>4.544310657242806E-2</v>
      </c>
      <c r="Z12" s="2">
        <f>'[2]2005'!FB$3</f>
        <v>13.330812426801835</v>
      </c>
      <c r="AA12" s="2">
        <f>'[2]2005'!FC$3</f>
        <v>1.1904230705785295</v>
      </c>
      <c r="AB12" s="2">
        <f>'[2]2005'!FD$3</f>
        <v>0.20189564136131544</v>
      </c>
      <c r="AC12" s="2">
        <f>'[2]2005'!FE$3</f>
        <v>14.731787730803664</v>
      </c>
      <c r="AD12" s="2">
        <f>'[2]2005'!FF$3</f>
        <v>0.15675186591233245</v>
      </c>
      <c r="AE12" s="2">
        <f>'[2]2005'!FG$3</f>
        <v>1.1846109245398715</v>
      </c>
      <c r="AF12" s="2">
        <f>'[2]2005'!FH$3</f>
        <v>0.30377547031269991</v>
      </c>
      <c r="AG12" s="2">
        <f>'[2]2005'!FI$3</f>
        <v>8.0285825593865319</v>
      </c>
      <c r="AH12" s="2">
        <f>'[2]2005'!FJ$3</f>
        <v>2.0454408152332646</v>
      </c>
    </row>
    <row r="13" spans="1:34" ht="12.5" x14ac:dyDescent="0.25">
      <c r="A13">
        <f t="shared" si="0"/>
        <v>2006</v>
      </c>
      <c r="B13" s="2">
        <f>'[2]2006'!FK$3</f>
        <v>166.52383599999999</v>
      </c>
      <c r="C13" s="6">
        <f>'[2]2006'!EE$3</f>
        <v>30.768329999999999</v>
      </c>
      <c r="D13" s="2">
        <f>'[2]2006'!EF$3</f>
        <v>72.101175999999995</v>
      </c>
      <c r="E13" s="2">
        <f>'[2]2006'!EG$3</f>
        <v>1.256</v>
      </c>
      <c r="F13" s="2">
        <f>'[2]2006'!EH$3</f>
        <v>7.016E-2</v>
      </c>
      <c r="G13" s="2">
        <f>'[2]2006'!EI$3</f>
        <v>0.45983999999999997</v>
      </c>
      <c r="H13" s="2">
        <f>'[2]2006'!EJ$3</f>
        <v>0.26246999999999998</v>
      </c>
      <c r="I13" s="2">
        <f>'[2]2006'!EK$3</f>
        <v>0</v>
      </c>
      <c r="J13" s="2">
        <f>'[2]2006'!EL$3</f>
        <v>1.9199999999999998E-2</v>
      </c>
      <c r="K13" s="2">
        <f>'[2]2006'!EM$3</f>
        <v>0.44218999999999997</v>
      </c>
      <c r="L13" s="2">
        <f>'[2]2006'!EN$3</f>
        <v>1.3469199999999999</v>
      </c>
      <c r="M13" s="2">
        <f>'[2]2006'!EO$3</f>
        <v>0</v>
      </c>
      <c r="N13" s="2">
        <f>'[2]2006'!EP$3</f>
        <v>1.008</v>
      </c>
      <c r="O13" s="2">
        <f>'[2]2006'!EQ$3</f>
        <v>0.98071999999999993</v>
      </c>
      <c r="P13" s="2">
        <f>'[2]2006'!ER$3</f>
        <v>0.22175999999999998</v>
      </c>
      <c r="Q13" s="2">
        <f>'[2]2006'!ES$3</f>
        <v>0</v>
      </c>
      <c r="R13" s="2">
        <f>'[2]2006'!ET$3</f>
        <v>6.0479999999999999E-2</v>
      </c>
      <c r="S13" s="2">
        <f>'[2]2006'!EU$3</f>
        <v>8.4806999999999988</v>
      </c>
      <c r="T13" s="2">
        <f>'[2]2006'!EV$3</f>
        <v>14.091089999999999</v>
      </c>
      <c r="U13" s="2">
        <f>'[2]2006'!EW$3</f>
        <v>0</v>
      </c>
      <c r="V13" s="2">
        <f>'[2]2006'!EX$3</f>
        <v>4.5765599999999997</v>
      </c>
      <c r="W13" s="2">
        <f>'[2]2006'!EY$3</f>
        <v>0.24275999999999998</v>
      </c>
      <c r="X13" s="2">
        <f>'[2]2006'!EZ$3</f>
        <v>6.0999999999999999E-2</v>
      </c>
      <c r="Y13" s="2">
        <f>'[2]2006'!FA$3</f>
        <v>5.7599999999999998E-2</v>
      </c>
      <c r="Z13" s="2">
        <f>'[2]2006'!FB$3</f>
        <v>11.92722</v>
      </c>
      <c r="AA13" s="2">
        <f>'[2]2006'!FC$3</f>
        <v>0.51335999999999993</v>
      </c>
      <c r="AB13" s="2">
        <f>'[2]2006'!FD$3</f>
        <v>0.22231999999999999</v>
      </c>
      <c r="AC13" s="2">
        <f>'[2]2006'!FE$3</f>
        <v>8.6981999999999999</v>
      </c>
      <c r="AD13" s="2">
        <f>'[2]2006'!FF$3</f>
        <v>4.2499999999999996E-2</v>
      </c>
      <c r="AE13" s="2">
        <f>'[2]2006'!FG$3</f>
        <v>1.50709</v>
      </c>
      <c r="AF13" s="2">
        <f>'[2]2006'!FH$3</f>
        <v>0.91689999999999994</v>
      </c>
      <c r="AG13" s="2">
        <f>'[2]2006'!FI$3</f>
        <v>5.3980799999999993</v>
      </c>
      <c r="AH13" s="2">
        <f>'[2]2006'!FJ$3</f>
        <v>0.79120999999999997</v>
      </c>
    </row>
    <row r="14" spans="1:34" ht="12.5" x14ac:dyDescent="0.25">
      <c r="A14">
        <f t="shared" si="0"/>
        <v>2007</v>
      </c>
      <c r="B14" s="2">
        <f>'[2]2007'!FK$3</f>
        <v>196.38500099999999</v>
      </c>
      <c r="C14" s="6">
        <f>'[2]2007'!EE$3</f>
        <v>37.262824999999999</v>
      </c>
      <c r="D14" s="2">
        <f>'[2]2007'!EF$3</f>
        <v>64.734880000000004</v>
      </c>
      <c r="E14" s="2">
        <f>'[2]2007'!EG$3</f>
        <v>0.91826999999999992</v>
      </c>
      <c r="F14" s="2">
        <f>'[2]2007'!EH$3</f>
        <v>0.08</v>
      </c>
      <c r="G14" s="2">
        <f>'[2]2007'!EI$3</f>
        <v>0.61007999999999996</v>
      </c>
      <c r="H14" s="2">
        <f>'[2]2007'!EJ$3</f>
        <v>0.24359999999999998</v>
      </c>
      <c r="I14" s="2">
        <f>'[2]2007'!EK$3</f>
        <v>0.1152</v>
      </c>
      <c r="J14" s="2">
        <f>'[2]2007'!EL$3</f>
        <v>0</v>
      </c>
      <c r="K14" s="2">
        <f>'[2]2007'!EM$3</f>
        <v>1.75702</v>
      </c>
      <c r="L14" s="2">
        <f>'[2]2007'!EN$3</f>
        <v>1.0483199999999999</v>
      </c>
      <c r="M14" s="2">
        <f>'[2]2007'!EO$3</f>
        <v>0.1396</v>
      </c>
      <c r="N14" s="2">
        <f>'[2]2007'!EP$3</f>
        <v>1.7525199999999999</v>
      </c>
      <c r="O14" s="2">
        <f>'[2]2007'!EQ$3</f>
        <v>0.42009999999999997</v>
      </c>
      <c r="P14" s="2">
        <f>'[2]2007'!ER$3</f>
        <v>3.6539999999999996E-2</v>
      </c>
      <c r="Q14" s="2">
        <f>'[2]2007'!ES$3</f>
        <v>0</v>
      </c>
      <c r="R14" s="2">
        <f>'[2]2007'!ET$3</f>
        <v>4.0319999999999995E-2</v>
      </c>
      <c r="S14" s="2">
        <f>'[2]2007'!EU$3</f>
        <v>8.4625599999999999</v>
      </c>
      <c r="T14" s="2">
        <f>'[2]2007'!EV$3</f>
        <v>18.711220000000001</v>
      </c>
      <c r="U14" s="2">
        <f>'[2]2007'!EW$3</f>
        <v>0</v>
      </c>
      <c r="V14" s="2">
        <f>'[2]2007'!EX$3</f>
        <v>16.617979999999999</v>
      </c>
      <c r="W14" s="2">
        <f>'[2]2007'!EY$3</f>
        <v>0.14096</v>
      </c>
      <c r="X14" s="2">
        <f>'[2]2007'!EZ$3</f>
        <v>0.76944999999999997</v>
      </c>
      <c r="Y14" s="2">
        <f>'[2]2007'!FA$3</f>
        <v>0.13916000000000001</v>
      </c>
      <c r="Z14" s="2">
        <f>'[2]2007'!FB$3</f>
        <v>9.1340399999999988</v>
      </c>
      <c r="AA14" s="2">
        <f>'[2]2007'!FC$3</f>
        <v>1.4379599999999999</v>
      </c>
      <c r="AB14" s="2">
        <f>'[2]2007'!FD$3</f>
        <v>1.1017599999999999</v>
      </c>
      <c r="AC14" s="2">
        <f>'[2]2007'!FE$3</f>
        <v>14.719486</v>
      </c>
      <c r="AD14" s="2">
        <f>'[2]2007'!FF$3</f>
        <v>0.50368000000000002</v>
      </c>
      <c r="AE14" s="2">
        <f>'[2]2007'!FG$3</f>
        <v>1.7857399999999999</v>
      </c>
      <c r="AF14" s="2">
        <f>'[2]2007'!FH$3</f>
        <v>2.1684700000000001</v>
      </c>
      <c r="AG14" s="2">
        <f>'[2]2007'!FI$3</f>
        <v>10.04045</v>
      </c>
      <c r="AH14" s="2">
        <f>'[2]2007'!FJ$3</f>
        <v>1.49281</v>
      </c>
    </row>
    <row r="15" spans="1:34" ht="12.5" x14ac:dyDescent="0.25">
      <c r="A15">
        <f t="shared" si="0"/>
        <v>2008</v>
      </c>
      <c r="B15" s="2">
        <f>'[2]2008'!FK$3</f>
        <v>143.705513</v>
      </c>
      <c r="C15" s="6">
        <f>'[2]2008'!EE$3</f>
        <v>25.861139999999999</v>
      </c>
      <c r="D15" s="2">
        <f>'[2]2008'!EF$3</f>
        <v>56.095655999999998</v>
      </c>
      <c r="E15" s="2">
        <f>'[2]2008'!EG$3</f>
        <v>0.54127999999999998</v>
      </c>
      <c r="F15" s="2">
        <f>'[2]2008'!EH$3</f>
        <v>0.34615999999999997</v>
      </c>
      <c r="G15" s="2">
        <f>'[2]2008'!EI$3</f>
        <v>0.71479999999999999</v>
      </c>
      <c r="H15" s="2">
        <f>'[2]2008'!EJ$3</f>
        <v>0.14096</v>
      </c>
      <c r="I15" s="2">
        <f>'[2]2008'!EK$3</f>
        <v>9.6000000000000002E-2</v>
      </c>
      <c r="J15" s="2">
        <f>'[2]2008'!EL$3</f>
        <v>0.1008</v>
      </c>
      <c r="K15" s="2">
        <f>'[2]2008'!EM$3</f>
        <v>1.9358499999999998</v>
      </c>
      <c r="L15" s="2">
        <f>'[2]2008'!EN$3</f>
        <v>0.86687999999999998</v>
      </c>
      <c r="M15" s="2">
        <f>'[2]2008'!EO$3</f>
        <v>0.38275999999999999</v>
      </c>
      <c r="N15" s="2">
        <f>'[2]2008'!EP$3</f>
        <v>0.96719999999999995</v>
      </c>
      <c r="O15" s="2">
        <f>'[2]2008'!EQ$3</f>
        <v>2.6631100000000001</v>
      </c>
      <c r="P15" s="2">
        <f>'[2]2008'!ER$3</f>
        <v>0.44159999999999999</v>
      </c>
      <c r="Q15" s="2">
        <f>'[2]2008'!ES$3</f>
        <v>0</v>
      </c>
      <c r="R15" s="2">
        <f>'[2]2008'!ET$3</f>
        <v>0.14096</v>
      </c>
      <c r="S15" s="2">
        <f>'[2]2008'!EU$3</f>
        <v>3.2044799999999998</v>
      </c>
      <c r="T15" s="2">
        <f>'[2]2008'!EV$3</f>
        <v>10.84793</v>
      </c>
      <c r="U15" s="2">
        <f>'[2]2008'!EW$3</f>
        <v>0</v>
      </c>
      <c r="V15" s="2">
        <f>'[2]2008'!EX$3</f>
        <v>6.9685819999999996</v>
      </c>
      <c r="W15" s="2">
        <f>'[2]2008'!EY$3</f>
        <v>0.28159999999999996</v>
      </c>
      <c r="X15" s="2">
        <f>'[2]2008'!EZ$3</f>
        <v>0.29259999999999997</v>
      </c>
      <c r="Y15" s="2">
        <f>'[2]2008'!FA$3</f>
        <v>8.1000000000000003E-2</v>
      </c>
      <c r="Z15" s="2">
        <f>'[2]2008'!FB$3</f>
        <v>8.0250399999999988</v>
      </c>
      <c r="AA15" s="2">
        <f>'[2]2008'!FC$3</f>
        <v>0.40339999999999998</v>
      </c>
      <c r="AB15" s="2">
        <f>'[2]2008'!FD$3</f>
        <v>0.10199999999999999</v>
      </c>
      <c r="AC15" s="2">
        <f>'[2]2008'!FE$3</f>
        <v>9.6874000000000002</v>
      </c>
      <c r="AD15" s="2">
        <f>'[2]2008'!FF$3</f>
        <v>0.12096</v>
      </c>
      <c r="AE15" s="2">
        <f>'[2]2008'!FG$3</f>
        <v>2.8820799999999998</v>
      </c>
      <c r="AF15" s="2">
        <f>'[2]2008'!FH$3</f>
        <v>0.77579999999999993</v>
      </c>
      <c r="AG15" s="2">
        <f>'[2]2008'!FI$3</f>
        <v>7.26417</v>
      </c>
      <c r="AH15" s="2">
        <f>'[2]2008'!FJ$3</f>
        <v>1.4733149999999999</v>
      </c>
    </row>
    <row r="16" spans="1:34" ht="12.5" x14ac:dyDescent="0.25">
      <c r="A16">
        <f t="shared" si="0"/>
        <v>2009</v>
      </c>
      <c r="B16" s="2">
        <f>'[2]2009'!FK$3</f>
        <v>130.98774499999999</v>
      </c>
      <c r="C16" s="6">
        <f>'[2]2009'!EE$3</f>
        <v>15.914579999999999</v>
      </c>
      <c r="D16" s="2">
        <f>'[2]2009'!EF$3</f>
        <v>42.714883999999998</v>
      </c>
      <c r="E16" s="2">
        <f>'[2]2009'!EG$3</f>
        <v>1.0748</v>
      </c>
      <c r="F16" s="2">
        <f>'[2]2009'!EH$3</f>
        <v>0.29808000000000001</v>
      </c>
      <c r="G16" s="2">
        <f>'[2]2009'!EI$3</f>
        <v>1.47848</v>
      </c>
      <c r="H16" s="2">
        <f>'[2]2009'!EJ$3</f>
        <v>0.19968</v>
      </c>
      <c r="I16" s="2">
        <f>'[2]2009'!EK$3</f>
        <v>0.28799999999999998</v>
      </c>
      <c r="J16" s="2">
        <f>'[2]2009'!EL$3</f>
        <v>0</v>
      </c>
      <c r="K16" s="2">
        <f>'[2]2009'!EM$3</f>
        <v>2.4285869999999998</v>
      </c>
      <c r="L16" s="2">
        <f>'[2]2009'!EN$3</f>
        <v>0.34271999999999997</v>
      </c>
      <c r="M16" s="2">
        <f>'[2]2009'!EO$3</f>
        <v>0.91095999999999999</v>
      </c>
      <c r="N16" s="2">
        <f>'[2]2009'!EP$3</f>
        <v>2.7652799999999997</v>
      </c>
      <c r="O16" s="2">
        <f>'[2]2009'!EQ$3</f>
        <v>2.3958999999999997</v>
      </c>
      <c r="P16" s="2">
        <f>'[2]2009'!ER$3</f>
        <v>1.3718399999999999</v>
      </c>
      <c r="Q16" s="2">
        <f>'[2]2009'!ES$3</f>
        <v>0</v>
      </c>
      <c r="R16" s="2">
        <f>'[2]2009'!ET$3</f>
        <v>0.14112</v>
      </c>
      <c r="S16" s="2">
        <f>'[2]2009'!EU$3</f>
        <v>2.29644</v>
      </c>
      <c r="T16" s="2">
        <f>'[2]2009'!EV$3</f>
        <v>8.857289999999999</v>
      </c>
      <c r="U16" s="2">
        <f>'[2]2009'!EW$3</f>
        <v>0</v>
      </c>
      <c r="V16" s="2">
        <f>'[2]2009'!EX$3</f>
        <v>10.921664999999999</v>
      </c>
      <c r="W16" s="2">
        <f>'[2]2009'!EY$3</f>
        <v>0.2586</v>
      </c>
      <c r="X16" s="2">
        <f>'[2]2009'!EZ$3</f>
        <v>0.754</v>
      </c>
      <c r="Y16" s="2">
        <f>'[2]2009'!FA$3</f>
        <v>0.52249999999999996</v>
      </c>
      <c r="Z16" s="2">
        <f>'[2]2009'!FB$3</f>
        <v>7.2831579999999994</v>
      </c>
      <c r="AA16" s="2">
        <f>'[2]2009'!FC$3</f>
        <v>0.56124600000000002</v>
      </c>
      <c r="AB16" s="2">
        <f>'[2]2009'!FD$3</f>
        <v>0.80499999999999994</v>
      </c>
      <c r="AC16" s="2">
        <f>'[2]2009'!FE$3</f>
        <v>12.04162</v>
      </c>
      <c r="AD16" s="2">
        <f>'[2]2009'!FF$3</f>
        <v>4.0319999999999995E-2</v>
      </c>
      <c r="AE16" s="2">
        <f>'[2]2009'!FG$3</f>
        <v>3.1735599999999997</v>
      </c>
      <c r="AF16" s="2">
        <f>'[2]2009'!FH$3</f>
        <v>0.33749999999999997</v>
      </c>
      <c r="AG16" s="2">
        <f>'[2]2009'!FI$3</f>
        <v>9.5687099999999994</v>
      </c>
      <c r="AH16" s="2">
        <f>'[2]2009'!FJ$3</f>
        <v>1.241225</v>
      </c>
    </row>
    <row r="17" spans="1:34" ht="12.5" x14ac:dyDescent="0.25">
      <c r="A17">
        <f t="shared" si="0"/>
        <v>2010</v>
      </c>
      <c r="B17" s="2">
        <f>'[3]2010'!FK$3</f>
        <v>206.52499999999998</v>
      </c>
      <c r="C17" s="6">
        <f>'[3]2010'!EE$3</f>
        <v>26.933</v>
      </c>
      <c r="D17" s="2">
        <f>'[3]2010'!EF$3</f>
        <v>62.178999999999995</v>
      </c>
      <c r="E17" s="2">
        <f>'[3]2010'!EG$3</f>
        <v>1.665</v>
      </c>
      <c r="F17" s="2">
        <f>'[3]2010'!EH$3</f>
        <v>0</v>
      </c>
      <c r="G17" s="2">
        <f>'[3]2010'!EI$3</f>
        <v>1.716</v>
      </c>
      <c r="H17" s="2">
        <f>'[3]2010'!EJ$3</f>
        <v>0.21</v>
      </c>
      <c r="I17" s="2">
        <f>'[3]2010'!EK$3</f>
        <v>0.34599999999999997</v>
      </c>
      <c r="J17" s="2">
        <f>'[3]2010'!EL$3</f>
        <v>0.17599999999999999</v>
      </c>
      <c r="K17" s="2">
        <f>'[3]2010'!EM$3</f>
        <v>2.9779999999999998</v>
      </c>
      <c r="L17" s="2">
        <f>'[3]2010'!EN$3</f>
        <v>0.94799999999999995</v>
      </c>
      <c r="M17" s="2">
        <f>'[3]2010'!EO$3</f>
        <v>1.0859999999999999</v>
      </c>
      <c r="N17" s="2">
        <f>'[3]2010'!EP$3</f>
        <v>12.027999999999999</v>
      </c>
      <c r="O17" s="2">
        <f>'[3]2010'!EQ$3</f>
        <v>3.3609999999999998</v>
      </c>
      <c r="P17" s="2">
        <f>'[3]2010'!ER$3</f>
        <v>0.25900000000000001</v>
      </c>
      <c r="Q17" s="2">
        <f>'[3]2010'!ES$3</f>
        <v>0</v>
      </c>
      <c r="R17" s="2">
        <f>'[3]2010'!ET$3</f>
        <v>0.39599999999999996</v>
      </c>
      <c r="S17" s="2">
        <f>'[3]2010'!EU$3</f>
        <v>2.4179999999999997</v>
      </c>
      <c r="T17" s="2">
        <f>'[3]2010'!EV$3</f>
        <v>9.3140000000000001</v>
      </c>
      <c r="U17" s="2">
        <f>'[3]2010'!EW$3</f>
        <v>0</v>
      </c>
      <c r="V17" s="2">
        <f>'[3]2010'!EX$3</f>
        <v>26.375</v>
      </c>
      <c r="W17" s="2">
        <f>'[3]2010'!EY$3</f>
        <v>0.77399999999999991</v>
      </c>
      <c r="X17" s="2">
        <f>'[3]2010'!EZ$3</f>
        <v>0.34499999999999997</v>
      </c>
      <c r="Y17" s="2">
        <f>'[3]2010'!FA$3</f>
        <v>0.88300000000000001</v>
      </c>
      <c r="Z17" s="2">
        <f>'[3]2010'!FB$3</f>
        <v>11.87</v>
      </c>
      <c r="AA17" s="2">
        <f>'[3]2010'!FC$3</f>
        <v>0.254</v>
      </c>
      <c r="AB17" s="2">
        <f>'[3]2010'!FD$3</f>
        <v>2.0269999999999997</v>
      </c>
      <c r="AC17" s="2">
        <f>'[3]2010'!FE$3</f>
        <v>15.992999999999999</v>
      </c>
      <c r="AD17" s="2">
        <f>'[3]2010'!FF$3</f>
        <v>0.02</v>
      </c>
      <c r="AE17" s="2">
        <f>'[3]2010'!FG$3</f>
        <v>4.1929999999999996</v>
      </c>
      <c r="AF17" s="2">
        <f>'[3]2010'!FH$3</f>
        <v>1.9E-2</v>
      </c>
      <c r="AG17" s="2">
        <f>'[3]2010'!FI$3</f>
        <v>15.838999999999999</v>
      </c>
      <c r="AH17" s="2">
        <f>'[3]2010'!FJ$3</f>
        <v>1.92</v>
      </c>
    </row>
    <row r="18" spans="1:34" ht="12.5" x14ac:dyDescent="0.25">
      <c r="A18">
        <f t="shared" si="0"/>
        <v>2011</v>
      </c>
      <c r="B18" s="2">
        <f>'[3]2011'!FK$3</f>
        <v>295.97979699999996</v>
      </c>
      <c r="C18" s="6">
        <f>'[3]2011'!EE$3</f>
        <v>35.935169999999999</v>
      </c>
      <c r="D18" s="2">
        <f>'[3]2011'!EF$3</f>
        <v>126.11572799999999</v>
      </c>
      <c r="E18" s="2">
        <f>'[3]2011'!EG$3</f>
        <v>0.95731999999999995</v>
      </c>
      <c r="F18" s="2">
        <f>'[3]2011'!EH$3</f>
        <v>0.75206499999999998</v>
      </c>
      <c r="G18" s="2">
        <f>'[3]2011'!EI$3</f>
        <v>1.8951199999999999</v>
      </c>
      <c r="H18" s="2">
        <f>'[3]2011'!EJ$3</f>
        <v>0.40609599999999996</v>
      </c>
      <c r="I18" s="2">
        <f>'[3]2011'!EK$3</f>
        <v>0.19485</v>
      </c>
      <c r="J18" s="2">
        <f>'[3]2011'!EL$3</f>
        <v>2.376E-2</v>
      </c>
      <c r="K18" s="2">
        <f>'[3]2011'!EM$3</f>
        <v>2.8134799999999998</v>
      </c>
      <c r="L18" s="2">
        <f>'[3]2011'!EN$3</f>
        <v>0.86020999999999992</v>
      </c>
      <c r="M18" s="2">
        <f>'[3]2011'!EO$3</f>
        <v>1.4322999999999999</v>
      </c>
      <c r="N18" s="2">
        <f>'[3]2011'!EP$3</f>
        <v>20.737667999999999</v>
      </c>
      <c r="O18" s="2">
        <f>'[3]2011'!EQ$3</f>
        <v>3.0896599999999999</v>
      </c>
      <c r="P18" s="2">
        <f>'[3]2011'!ER$3</f>
        <v>0</v>
      </c>
      <c r="Q18" s="2">
        <f>'[3]2011'!ES$3</f>
        <v>1.6399999999999998E-2</v>
      </c>
      <c r="R18" s="2">
        <f>'[3]2011'!ET$3</f>
        <v>0.38303999999999999</v>
      </c>
      <c r="S18" s="2">
        <f>'[3]2011'!EU$3</f>
        <v>4.5285199999999994</v>
      </c>
      <c r="T18" s="2">
        <f>'[3]2011'!EV$3</f>
        <v>13.15484</v>
      </c>
      <c r="U18" s="2">
        <f>'[3]2011'!EW$3</f>
        <v>3.4999999999999996E-2</v>
      </c>
      <c r="V18" s="2">
        <f>'[3]2011'!EX$3</f>
        <v>25.780272</v>
      </c>
      <c r="W18" s="2">
        <f>'[3]2011'!EY$3</f>
        <v>0.65651999999999999</v>
      </c>
      <c r="X18" s="2">
        <f>'[3]2011'!EZ$3</f>
        <v>6.3799999999999996E-2</v>
      </c>
      <c r="Y18" s="2">
        <f>'[3]2011'!FA$3</f>
        <v>0.9675999999999999</v>
      </c>
      <c r="Z18" s="2">
        <f>'[3]2011'!FB$3</f>
        <v>10.06306</v>
      </c>
      <c r="AA18" s="2">
        <f>'[3]2011'!FC$3</f>
        <v>0.14112</v>
      </c>
      <c r="AB18" s="2">
        <f>'[3]2011'!FD$3</f>
        <v>1.333726</v>
      </c>
      <c r="AC18" s="2">
        <f>'[3]2011'!FE$3</f>
        <v>19.353559999999998</v>
      </c>
      <c r="AD18" s="2">
        <f>'[3]2011'!FF$3</f>
        <v>0</v>
      </c>
      <c r="AE18" s="2">
        <f>'[3]2011'!FG$3</f>
        <v>5.8386399999999998</v>
      </c>
      <c r="AF18" s="2">
        <f>'[3]2011'!FH$3</f>
        <v>0.54552</v>
      </c>
      <c r="AG18" s="2">
        <f>'[3]2011'!FI$3</f>
        <v>16.393560999999998</v>
      </c>
      <c r="AH18" s="2">
        <f>'[3]2011'!FJ$3</f>
        <v>1.511191</v>
      </c>
    </row>
    <row r="19" spans="1:34" ht="12.5" x14ac:dyDescent="0.25">
      <c r="A19">
        <f t="shared" si="0"/>
        <v>2012</v>
      </c>
      <c r="B19" s="2">
        <f>'[3]2012'!FK$3</f>
        <v>716.99309999999991</v>
      </c>
      <c r="C19" s="6">
        <f>'[3]2012'!EE$3</f>
        <v>60.014659999999999</v>
      </c>
      <c r="D19" s="2">
        <f>'[3]2012'!EF$3</f>
        <v>335.83433600000001</v>
      </c>
      <c r="E19" s="2">
        <f>'[3]2012'!EG$3</f>
        <v>3.4048249999999998</v>
      </c>
      <c r="F19" s="2">
        <f>'[3]2012'!EH$3</f>
        <v>1.39656</v>
      </c>
      <c r="G19" s="2">
        <f>'[3]2012'!EI$3</f>
        <v>2.8435199999999998</v>
      </c>
      <c r="H19" s="2">
        <f>'[3]2012'!EJ$3</f>
        <v>1.430747</v>
      </c>
      <c r="I19" s="2">
        <f>'[3]2012'!EK$3</f>
        <v>0.17279999999999998</v>
      </c>
      <c r="J19" s="2">
        <f>'[3]2012'!EL$3</f>
        <v>0.12096</v>
      </c>
      <c r="K19" s="2">
        <f>'[3]2012'!EM$3</f>
        <v>4.1813599999999997</v>
      </c>
      <c r="L19" s="2">
        <f>'[3]2012'!EN$3</f>
        <v>2.0197799999999999</v>
      </c>
      <c r="M19" s="2">
        <f>'[3]2012'!EO$3</f>
        <v>8.0479999999999996E-2</v>
      </c>
      <c r="N19" s="2">
        <f>'[3]2012'!EP$3</f>
        <v>49.082859999999997</v>
      </c>
      <c r="O19" s="2">
        <f>'[3]2012'!EQ$3</f>
        <v>3.9093599999999999</v>
      </c>
      <c r="P19" s="2">
        <f>'[3]2012'!ER$3</f>
        <v>0</v>
      </c>
      <c r="Q19" s="2">
        <f>'[3]2012'!ES$3</f>
        <v>0</v>
      </c>
      <c r="R19" s="2">
        <f>'[3]2012'!ET$3</f>
        <v>0.88955999999999991</v>
      </c>
      <c r="S19" s="2">
        <f>'[3]2012'!EU$3</f>
        <v>9.7107899999999994</v>
      </c>
      <c r="T19" s="2">
        <f>'[3]2012'!EV$3</f>
        <v>28.930039999999998</v>
      </c>
      <c r="U19" s="2">
        <f>'[3]2012'!EW$3</f>
        <v>1.0894999999999999</v>
      </c>
      <c r="V19" s="2">
        <f>'[3]2012'!EX$3</f>
        <v>138.253536</v>
      </c>
      <c r="W19" s="2">
        <f>'[3]2012'!EY$3</f>
        <v>1.45404</v>
      </c>
      <c r="X19" s="2">
        <f>'[3]2012'!EZ$3</f>
        <v>1.206</v>
      </c>
      <c r="Y19" s="2">
        <f>'[3]2012'!FA$3</f>
        <v>1.6031599999999999</v>
      </c>
      <c r="Z19" s="2">
        <f>'[3]2012'!FB$3</f>
        <v>5.7394400000000001</v>
      </c>
      <c r="AA19" s="2">
        <f>'[3]2012'!FC$3</f>
        <v>1.61978</v>
      </c>
      <c r="AB19" s="2">
        <f>'[3]2012'!FD$3</f>
        <v>1.0325599999999999</v>
      </c>
      <c r="AC19" s="2">
        <f>'[3]2012'!FE$3</f>
        <v>35.476383999999996</v>
      </c>
      <c r="AD19" s="2">
        <f>'[3]2012'!FF$3</f>
        <v>8.0639999999999989E-2</v>
      </c>
      <c r="AE19" s="2">
        <f>'[3]2012'!FG$3</f>
        <v>8.8561199999999989</v>
      </c>
      <c r="AF19" s="2">
        <f>'[3]2012'!FH$3</f>
        <v>0.39599999999999996</v>
      </c>
      <c r="AG19" s="2">
        <f>'[3]2012'!FI$3</f>
        <v>13.272191999999999</v>
      </c>
      <c r="AH19" s="2">
        <f>'[3]2012'!FJ$3</f>
        <v>2.8911099999999998</v>
      </c>
    </row>
    <row r="20" spans="1:34" ht="12.5" x14ac:dyDescent="0.25">
      <c r="A20">
        <f t="shared" si="0"/>
        <v>2013</v>
      </c>
      <c r="B20" s="2">
        <f>'[3]2013'!FK$3</f>
        <v>874.12268299999994</v>
      </c>
      <c r="C20" s="6">
        <f>'[3]2013'!EE$3</f>
        <v>61.166889999999995</v>
      </c>
      <c r="D20" s="2">
        <f>'[3]2013'!EF$3</f>
        <v>428.76806399999998</v>
      </c>
      <c r="E20" s="2">
        <f>'[3]2013'!EG$3</f>
        <v>2.7338899999999997</v>
      </c>
      <c r="F20" s="2">
        <f>'[3]2013'!EH$3</f>
        <v>1.6057599999999999</v>
      </c>
      <c r="G20" s="2">
        <f>'[3]2013'!EI$3</f>
        <v>3.0700799999999999</v>
      </c>
      <c r="H20" s="2">
        <f>'[3]2013'!EJ$3</f>
        <v>0.58355999999999997</v>
      </c>
      <c r="I20" s="2">
        <f>'[3]2013'!EK$3</f>
        <v>0.33549999999999996</v>
      </c>
      <c r="J20" s="2">
        <f>'[3]2013'!EL$3</f>
        <v>0.7056</v>
      </c>
      <c r="K20" s="2">
        <f>'[3]2013'!EM$3</f>
        <v>5.3570599999999997</v>
      </c>
      <c r="L20" s="2">
        <f>'[3]2013'!EN$3</f>
        <v>2.4402999999999997</v>
      </c>
      <c r="M20" s="2">
        <f>'[3]2013'!EO$3</f>
        <v>0.37287999999999999</v>
      </c>
      <c r="N20" s="2">
        <f>'[3]2013'!EP$3</f>
        <v>62.681719999999999</v>
      </c>
      <c r="O20" s="2">
        <f>'[3]2013'!EQ$3</f>
        <v>6.9241999999999999</v>
      </c>
      <c r="P20" s="2">
        <f>'[3]2013'!ER$3</f>
        <v>0</v>
      </c>
      <c r="Q20" s="2">
        <f>'[3]2013'!ES$3</f>
        <v>0</v>
      </c>
      <c r="R20" s="2">
        <f>'[3]2013'!ET$3</f>
        <v>1.254</v>
      </c>
      <c r="S20" s="2">
        <f>'[3]2013'!EU$3</f>
        <v>9.80518</v>
      </c>
      <c r="T20" s="2">
        <f>'[3]2013'!EV$3</f>
        <v>26.010629999999999</v>
      </c>
      <c r="U20" s="2">
        <f>'[3]2013'!EW$3</f>
        <v>0</v>
      </c>
      <c r="V20" s="2">
        <f>'[3]2013'!EX$3</f>
        <v>192.189008</v>
      </c>
      <c r="W20" s="2">
        <f>'[3]2013'!EY$3</f>
        <v>1.16584</v>
      </c>
      <c r="X20" s="2">
        <f>'[3]2013'!EZ$3</f>
        <v>2.2774399999999999</v>
      </c>
      <c r="Y20" s="2">
        <f>'[3]2013'!FA$3</f>
        <v>1.34212</v>
      </c>
      <c r="Z20" s="2">
        <f>'[3]2013'!FB$3</f>
        <v>3.6936399999999998</v>
      </c>
      <c r="AA20" s="2">
        <f>'[3]2013'!FC$3</f>
        <v>0.89359999999999995</v>
      </c>
      <c r="AB20" s="2">
        <f>'[3]2013'!FD$3</f>
        <v>0.32951999999999998</v>
      </c>
      <c r="AC20" s="2">
        <f>'[3]2013'!FE$3</f>
        <v>28.372799999999998</v>
      </c>
      <c r="AD20" s="2">
        <f>'[3]2013'!FF$3</f>
        <v>0.21714</v>
      </c>
      <c r="AE20" s="2">
        <f>'[3]2013'!FG$3</f>
        <v>9.7249499999999998</v>
      </c>
      <c r="AF20" s="2">
        <f>'[3]2013'!FH$3</f>
        <v>0.94199999999999995</v>
      </c>
      <c r="AG20" s="2">
        <f>'[3]2013'!FI$3</f>
        <v>16.626470999999999</v>
      </c>
      <c r="AH20" s="2">
        <f>'[3]2013'!FJ$3</f>
        <v>2.5328399999999998</v>
      </c>
    </row>
    <row r="21" spans="1:34" ht="12.5" x14ac:dyDescent="0.25">
      <c r="A21">
        <f t="shared" si="0"/>
        <v>2014</v>
      </c>
      <c r="B21" s="2">
        <f>'[3]2014'!FK$3</f>
        <v>849.01567599999998</v>
      </c>
      <c r="C21" s="6">
        <f>'[3]2014'!EE$3</f>
        <v>70.185679999999991</v>
      </c>
      <c r="D21" s="2">
        <f>'[3]2014'!EF$3</f>
        <v>405.09110399999997</v>
      </c>
      <c r="E21" s="2">
        <f>'[3]2014'!EG$3</f>
        <v>2.9144399999999999</v>
      </c>
      <c r="F21" s="2">
        <f>'[3]2014'!EH$3</f>
        <v>2.7673199999999998</v>
      </c>
      <c r="G21" s="2">
        <f>'[3]2014'!EI$3</f>
        <v>2.6596799999999998</v>
      </c>
      <c r="H21" s="2">
        <f>'[3]2014'!EJ$3</f>
        <v>0.60430099999999998</v>
      </c>
      <c r="I21" s="2">
        <f>'[3]2014'!EK$3</f>
        <v>0.47599999999999998</v>
      </c>
      <c r="J21" s="2">
        <f>'[3]2014'!EL$3</f>
        <v>1.3179999999999998</v>
      </c>
      <c r="K21" s="2">
        <f>'[3]2014'!EM$3</f>
        <v>5.8579999999999997</v>
      </c>
      <c r="L21" s="2">
        <f>'[3]2014'!EN$3</f>
        <v>3.4304600000000001</v>
      </c>
      <c r="M21" s="2">
        <f>'[3]2014'!EO$3</f>
        <v>1.11016</v>
      </c>
      <c r="N21" s="2">
        <f>'[3]2014'!EP$3</f>
        <v>67.502831999999998</v>
      </c>
      <c r="O21" s="2">
        <f>'[3]2014'!EQ$3</f>
        <v>5.4395020000000001</v>
      </c>
      <c r="P21" s="2">
        <f>'[3]2014'!ER$3</f>
        <v>0</v>
      </c>
      <c r="Q21" s="2">
        <f>'[3]2014'!ES$3</f>
        <v>0</v>
      </c>
      <c r="R21" s="2">
        <f>'[3]2014'!ET$3</f>
        <v>1.32924</v>
      </c>
      <c r="S21" s="2">
        <f>'[3]2014'!EU$3</f>
        <v>11.240985</v>
      </c>
      <c r="T21" s="2">
        <f>'[3]2014'!EV$3</f>
        <v>26.387619999999998</v>
      </c>
      <c r="U21" s="2">
        <f>'[3]2014'!EW$3</f>
        <v>0.65015999999999996</v>
      </c>
      <c r="V21" s="2">
        <f>'[3]2014'!EX$3</f>
        <v>164.53094400000001</v>
      </c>
      <c r="W21" s="2">
        <f>'[3]2014'!EY$3</f>
        <v>0.82631999999999994</v>
      </c>
      <c r="X21" s="2">
        <f>'[3]2014'!EZ$3</f>
        <v>1.7412999999999998</v>
      </c>
      <c r="Y21" s="2">
        <f>'[3]2014'!FA$3</f>
        <v>1.8710849999999999</v>
      </c>
      <c r="Z21" s="2">
        <f>'[3]2014'!FB$3</f>
        <v>3.4675599999999998</v>
      </c>
      <c r="AA21" s="2">
        <f>'[3]2014'!FC$3</f>
        <v>0.45479999999999998</v>
      </c>
      <c r="AB21" s="2">
        <f>'[3]2014'!FD$3</f>
        <v>1.8073599999999999</v>
      </c>
      <c r="AC21" s="2">
        <f>'[3]2014'!FE$3</f>
        <v>26.651019999999999</v>
      </c>
      <c r="AD21" s="2">
        <f>'[3]2014'!FF$3</f>
        <v>0.21415999999999999</v>
      </c>
      <c r="AE21" s="2">
        <f>'[3]2014'!FG$3</f>
        <v>13.939039999999999</v>
      </c>
      <c r="AF21" s="2">
        <f>'[3]2014'!FH$3</f>
        <v>1.3439999999999999</v>
      </c>
      <c r="AG21" s="2">
        <f>'[3]2014'!FI$3</f>
        <v>18.632819999999999</v>
      </c>
      <c r="AH21" s="2">
        <f>'[3]2014'!FJ$3</f>
        <v>4.5697830000000002</v>
      </c>
    </row>
    <row r="22" spans="1:34" ht="12.5" x14ac:dyDescent="0.25">
      <c r="A22">
        <f t="shared" si="0"/>
        <v>2015</v>
      </c>
      <c r="B22" s="2">
        <f>'[3]2015'!FK$3</f>
        <v>634.22420018481648</v>
      </c>
      <c r="C22" s="6">
        <f>'[3]2015'!EE$3</f>
        <v>65.555690620039471</v>
      </c>
      <c r="D22" s="2">
        <f>'[3]2015'!EF$3</f>
        <v>231.54009599999998</v>
      </c>
      <c r="E22" s="2">
        <f>'[3]2015'!EG$3</f>
        <v>1.63486</v>
      </c>
      <c r="F22" s="2">
        <f>'[3]2015'!EH$3</f>
        <v>3.9717199999999999</v>
      </c>
      <c r="G22" s="2">
        <f>'[3]2015'!EI$3</f>
        <v>2.9183999999999997</v>
      </c>
      <c r="H22" s="2">
        <f>'[3]2015'!EJ$3</f>
        <v>0.72543999999999997</v>
      </c>
      <c r="I22" s="2">
        <f>'[3]2015'!EK$3</f>
        <v>0.6472</v>
      </c>
      <c r="J22" s="2">
        <f>'[3]2015'!EL$3</f>
        <v>0</v>
      </c>
      <c r="K22" s="2">
        <f>'[3]2015'!EM$3</f>
        <v>6.5832600000000001</v>
      </c>
      <c r="L22" s="2">
        <f>'[3]2015'!EN$3</f>
        <v>3.9256699999999998</v>
      </c>
      <c r="M22" s="2">
        <f>'[3]2015'!EO$3</f>
        <v>6.386E-2</v>
      </c>
      <c r="N22" s="2">
        <f>'[3]2015'!EP$3</f>
        <v>65.244664</v>
      </c>
      <c r="O22" s="2">
        <f>'[3]2015'!EQ$3</f>
        <v>4.1960999999999995</v>
      </c>
      <c r="P22" s="2">
        <f>'[3]2015'!ER$3</f>
        <v>0</v>
      </c>
      <c r="Q22" s="2">
        <f>'[3]2015'!ES$3</f>
        <v>0</v>
      </c>
      <c r="R22" s="2">
        <f>'[3]2015'!ET$3</f>
        <v>1.7283599999999999</v>
      </c>
      <c r="S22" s="2">
        <f>'[3]2015'!EU$3</f>
        <v>10.485445</v>
      </c>
      <c r="T22" s="2">
        <f>'[3]2015'!EV$3</f>
        <v>26.238999999999997</v>
      </c>
      <c r="U22" s="2">
        <f>'[3]2015'!EW$3</f>
        <v>1.8149999999999999</v>
      </c>
      <c r="V22" s="2">
        <f>'[3]2015'!EX$3</f>
        <v>130.97412800000001</v>
      </c>
      <c r="W22" s="2">
        <f>'[3]2015'!EY$3</f>
        <v>1.53854</v>
      </c>
      <c r="X22" s="2">
        <f>'[3]2015'!EZ$3</f>
        <v>2.5718749999999999</v>
      </c>
      <c r="Y22" s="2">
        <f>'[3]2015'!FA$3</f>
        <v>1.4942</v>
      </c>
      <c r="Z22" s="2">
        <f>'[3]2015'!FB$3</f>
        <v>3.7303799070595538</v>
      </c>
      <c r="AA22" s="2">
        <f>'[3]2015'!FC$3</f>
        <v>6.7093E-2</v>
      </c>
      <c r="AB22" s="2">
        <f>'[3]2015'!FD$3</f>
        <v>2.2804799999999998</v>
      </c>
      <c r="AC22" s="2">
        <f>'[3]2015'!FE$3</f>
        <v>25.337864</v>
      </c>
      <c r="AD22" s="2">
        <f>'[3]2015'!FF$3</f>
        <v>0.48521999999999998</v>
      </c>
      <c r="AE22" s="2">
        <f>'[3]2015'!FG$3</f>
        <v>13.419957</v>
      </c>
      <c r="AF22" s="2">
        <f>'[3]2015'!FH$3</f>
        <v>0.126</v>
      </c>
      <c r="AG22" s="2">
        <f>'[3]2015'!FI$3</f>
        <v>20.972735999999998</v>
      </c>
      <c r="AH22" s="2">
        <f>'[3]2015'!FJ$3</f>
        <v>3.9509616577174489</v>
      </c>
    </row>
    <row r="23" spans="1:34" ht="12.5" x14ac:dyDescent="0.25">
      <c r="A23">
        <f t="shared" si="0"/>
        <v>2016</v>
      </c>
      <c r="B23" s="2">
        <f>'[3]2016'!FK$3</f>
        <v>507.89537999999999</v>
      </c>
      <c r="C23" s="6">
        <f>'[3]2016'!EE$3</f>
        <v>71.724580000000003</v>
      </c>
      <c r="D23" s="2">
        <f>'[3]2016'!EF$3</f>
        <v>123.178</v>
      </c>
      <c r="E23" s="2">
        <f>'[3]2016'!EG$3</f>
        <v>1.3703999999999998</v>
      </c>
      <c r="F23" s="2">
        <f>'[3]2016'!EH$3</f>
        <v>1.7942399999999998</v>
      </c>
      <c r="G23" s="2">
        <f>'[3]2016'!EI$3</f>
        <v>1.7827199999999999</v>
      </c>
      <c r="H23" s="2">
        <f>'[3]2016'!EJ$3</f>
        <v>0.56501000000000001</v>
      </c>
      <c r="I23" s="2">
        <f>'[3]2016'!EK$3</f>
        <v>0.56240000000000001</v>
      </c>
      <c r="J23" s="2">
        <f>'[3]2016'!EL$3</f>
        <v>0</v>
      </c>
      <c r="K23" s="2">
        <f>'[3]2016'!EM$3</f>
        <v>5.6989999999999998</v>
      </c>
      <c r="L23" s="2">
        <f>'[3]2016'!EN$3</f>
        <v>4.2953399999999995</v>
      </c>
      <c r="M23" s="2">
        <f>'[3]2016'!EO$3</f>
        <v>0.25344</v>
      </c>
      <c r="N23" s="2">
        <f>'[3]2016'!EP$3</f>
        <v>66.043099999999995</v>
      </c>
      <c r="O23" s="2">
        <f>'[3]2016'!EQ$3</f>
        <v>5.9837199999999999</v>
      </c>
      <c r="P23" s="2">
        <f>'[3]2016'!ER$3</f>
        <v>0</v>
      </c>
      <c r="Q23" s="2">
        <f>'[3]2016'!ES$3</f>
        <v>0</v>
      </c>
      <c r="R23" s="2">
        <f>'[3]2016'!ET$3</f>
        <v>2.2742399999999998</v>
      </c>
      <c r="S23" s="2">
        <f>'[3]2016'!EU$3</f>
        <v>10.6584</v>
      </c>
      <c r="T23" s="2">
        <f>'[3]2016'!EV$3</f>
        <v>35.333599999999997</v>
      </c>
      <c r="U23" s="2">
        <f>'[3]2016'!EW$3</f>
        <v>2.375</v>
      </c>
      <c r="V23" s="2">
        <f>'[3]2016'!EX$3</f>
        <v>92.851900000000001</v>
      </c>
      <c r="W23" s="2">
        <f>'[3]2016'!EY$3</f>
        <v>1.40551</v>
      </c>
      <c r="X23" s="2">
        <f>'[3]2016'!EZ$3</f>
        <v>1.5745199999999999</v>
      </c>
      <c r="Y23" s="2">
        <f>'[3]2016'!FA$3</f>
        <v>1.3381999999999998</v>
      </c>
      <c r="Z23" s="2">
        <f>'[3]2016'!FB$3</f>
        <v>6.9095999999999993</v>
      </c>
      <c r="AA23" s="2">
        <f>'[3]2016'!FC$3</f>
        <v>0.16572999999999999</v>
      </c>
      <c r="AB23" s="2">
        <f>'[3]2016'!FD$3</f>
        <v>2.4049199999999997</v>
      </c>
      <c r="AC23" s="2">
        <f>'[3]2016'!FE$3</f>
        <v>25.985999999999997</v>
      </c>
      <c r="AD23" s="2">
        <f>'[3]2016'!FF$3</f>
        <v>0.54698000000000002</v>
      </c>
      <c r="AE23" s="2">
        <f>'[3]2016'!FG$3</f>
        <v>14.353399999999999</v>
      </c>
      <c r="AF23" s="2">
        <f>'[3]2016'!FH$3</f>
        <v>0</v>
      </c>
      <c r="AG23" s="2">
        <f>'[3]2016'!FI$3</f>
        <v>22.547000000000001</v>
      </c>
      <c r="AH23" s="2">
        <f>'[3]2016'!FJ$3</f>
        <v>3.9184299999999999</v>
      </c>
    </row>
    <row r="24" spans="1:34" ht="12.5" x14ac:dyDescent="0.25">
      <c r="A24">
        <f t="shared" si="0"/>
        <v>2017</v>
      </c>
      <c r="B24" s="2">
        <f>'[3]2017'!FK$3</f>
        <v>400.86469999999997</v>
      </c>
      <c r="C24" s="6">
        <f>'[3]2017'!EE$3</f>
        <v>81.265500000000003</v>
      </c>
      <c r="D24" s="2">
        <f>'[3]2017'!EF$3</f>
        <v>59.3992</v>
      </c>
      <c r="E24" s="2">
        <f>'[3]2017'!EG$3</f>
        <v>1.7266999999999999</v>
      </c>
      <c r="F24" s="2">
        <f>'[3]2017'!EH$3</f>
        <v>5.0675999999999997</v>
      </c>
      <c r="G24" s="2">
        <f>'[3]2017'!EI$3</f>
        <v>1.8048</v>
      </c>
      <c r="H24" s="2">
        <f>'[3]2017'!EJ$3</f>
        <v>0.624</v>
      </c>
      <c r="I24" s="2">
        <f>'[3]2017'!EK$3</f>
        <v>0.45660000000000001</v>
      </c>
      <c r="J24" s="2">
        <f>'[3]2017'!EL$3</f>
        <v>0.77659999999999996</v>
      </c>
      <c r="K24" s="2">
        <f>'[3]2017'!EM$3</f>
        <v>3.3531999999999997</v>
      </c>
      <c r="L24" s="2">
        <f>'[3]2017'!EN$3</f>
        <v>4.6644999999999994</v>
      </c>
      <c r="M24" s="2">
        <f>'[3]2017'!EO$3</f>
        <v>0.45089999999999997</v>
      </c>
      <c r="N24" s="2">
        <f>'[3]2017'!EP$3</f>
        <v>35.065899999999999</v>
      </c>
      <c r="O24" s="2">
        <f>'[3]2017'!EQ$3</f>
        <v>7.4569999999999999</v>
      </c>
      <c r="P24" s="2">
        <f>'[3]2017'!ER$3</f>
        <v>0</v>
      </c>
      <c r="Q24" s="2">
        <f>'[3]2017'!ES$3</f>
        <v>0</v>
      </c>
      <c r="R24" s="2">
        <f>'[3]2017'!ET$3</f>
        <v>1.8748</v>
      </c>
      <c r="S24" s="2">
        <f>'[3]2017'!EU$3</f>
        <v>11.5101</v>
      </c>
      <c r="T24" s="2">
        <f>'[3]2017'!EV$3</f>
        <v>40.482500000000002</v>
      </c>
      <c r="U24" s="2">
        <f>'[3]2017'!EW$3</f>
        <v>0.155</v>
      </c>
      <c r="V24" s="2">
        <f>'[3]2017'!EX$3</f>
        <v>65.226799999999997</v>
      </c>
      <c r="W24" s="2">
        <f>'[3]2017'!EY$3</f>
        <v>1.387</v>
      </c>
      <c r="X24" s="2">
        <f>'[3]2017'!EZ$3</f>
        <v>1.2171999999999998</v>
      </c>
      <c r="Y24" s="2">
        <f>'[3]2017'!FA$3</f>
        <v>0.50590000000000002</v>
      </c>
      <c r="Z24" s="2">
        <f>'[3]2017'!FB$3</f>
        <v>6.1532999999999998</v>
      </c>
      <c r="AA24" s="2">
        <f>'[3]2017'!FC$3</f>
        <v>0.24719999999999998</v>
      </c>
      <c r="AB24" s="2">
        <f>'[3]2017'!FD$3</f>
        <v>2.5804</v>
      </c>
      <c r="AC24" s="2">
        <f>'[3]2017'!FE$3</f>
        <v>27.307499999999997</v>
      </c>
      <c r="AD24" s="2">
        <f>'[3]2017'!FF$3</f>
        <v>0.63690000000000002</v>
      </c>
      <c r="AE24" s="2">
        <f>'[3]2017'!FG$3</f>
        <v>14.727599999999999</v>
      </c>
      <c r="AF24" s="2">
        <f>'[3]2017'!FH$3</f>
        <v>0</v>
      </c>
      <c r="AG24" s="2">
        <f>'[3]2017'!FI$3</f>
        <v>21.594200000000001</v>
      </c>
      <c r="AH24" s="2">
        <f>'[3]2017'!FJ$3</f>
        <v>3.1457999999999999</v>
      </c>
    </row>
    <row r="25" spans="1:34" ht="12.5" x14ac:dyDescent="0.25">
      <c r="A25">
        <f t="shared" si="0"/>
        <v>2018</v>
      </c>
      <c r="B25" s="2">
        <f>'[3]2018'!FK$3</f>
        <v>392.54563199999996</v>
      </c>
      <c r="C25" s="6">
        <f>'[3]2018'!EE$3</f>
        <v>63.194731999999995</v>
      </c>
      <c r="D25" s="2">
        <f>'[3]2018'!EF$3</f>
        <v>103.578031</v>
      </c>
      <c r="E25" s="2">
        <f>'[3]2018'!EG$3</f>
        <v>1.5043949999999999</v>
      </c>
      <c r="F25" s="2">
        <f>'[3]2018'!EH$3</f>
        <v>0</v>
      </c>
      <c r="G25" s="2">
        <f>'[3]2018'!EI$3</f>
        <v>1.3720019999999999</v>
      </c>
      <c r="H25" s="2">
        <f>'[3]2018'!EJ$3</f>
        <v>0.58922600000000003</v>
      </c>
      <c r="I25" s="2">
        <f>'[3]2018'!EK$3</f>
        <v>0.44392999999999999</v>
      </c>
      <c r="J25" s="2">
        <f>'[3]2018'!EL$3</f>
        <v>0.50525799999999998</v>
      </c>
      <c r="K25" s="2">
        <f>'[3]2018'!EM$3</f>
        <v>3.5362779999999998</v>
      </c>
      <c r="L25" s="2">
        <f>'[3]2018'!EN$3</f>
        <v>4.0477379999999998</v>
      </c>
      <c r="M25" s="2">
        <f>'[3]2018'!EO$3</f>
        <v>0.60744900000000002</v>
      </c>
      <c r="N25" s="2">
        <f>'[3]2018'!EP$3</f>
        <v>51.505258999999995</v>
      </c>
      <c r="O25" s="2">
        <f>'[3]2018'!EQ$3</f>
        <v>7.1333319999999993</v>
      </c>
      <c r="P25" s="2">
        <f>'[3]2018'!ER$3</f>
        <v>0</v>
      </c>
      <c r="Q25" s="2">
        <f>'[3]2018'!ES$3</f>
        <v>0</v>
      </c>
      <c r="R25" s="2">
        <f>'[3]2018'!ET$3</f>
        <v>2.1245409999999998</v>
      </c>
      <c r="S25" s="2">
        <f>'[3]2018'!EU$3</f>
        <v>10.434858999999999</v>
      </c>
      <c r="T25" s="2">
        <f>'[3]2018'!EV$3</f>
        <v>27.879707</v>
      </c>
      <c r="U25" s="2">
        <f>'[3]2018'!EW$3</f>
        <v>0</v>
      </c>
      <c r="V25" s="2">
        <f>'[3]2018'!EX$3</f>
        <v>39.971176</v>
      </c>
      <c r="W25" s="2">
        <f>'[3]2018'!EY$3</f>
        <v>1.371688</v>
      </c>
      <c r="X25" s="2">
        <f>'[3]2018'!EZ$3</f>
        <v>1.2373269999999998</v>
      </c>
      <c r="Y25" s="2">
        <f>'[3]2018'!FA$3</f>
        <v>0.79793799999999993</v>
      </c>
      <c r="Z25" s="2">
        <f>'[3]2018'!FB$3</f>
        <v>5.7087839999999996</v>
      </c>
      <c r="AA25" s="2">
        <f>'[3]2018'!FC$3</f>
        <v>4.9567E-2</v>
      </c>
      <c r="AB25" s="2">
        <f>'[3]2018'!FD$3</f>
        <v>4.6665010000000002</v>
      </c>
      <c r="AC25" s="2">
        <f>'[3]2018'!FE$3</f>
        <v>25.135959999999997</v>
      </c>
      <c r="AD25" s="2">
        <f>'[3]2018'!FF$3</f>
        <v>0.314753</v>
      </c>
      <c r="AE25" s="2">
        <f>'[3]2018'!FG$3</f>
        <v>13.3688</v>
      </c>
      <c r="AF25" s="2">
        <f>'[3]2018'!FH$3</f>
        <v>6.1046999999999997E-2</v>
      </c>
      <c r="AG25" s="2">
        <f>'[3]2018'!FI$3</f>
        <v>18.499018</v>
      </c>
      <c r="AH25" s="2">
        <f>'[3]2018'!FJ$3</f>
        <v>2.906336</v>
      </c>
    </row>
    <row r="26" spans="1:34" ht="12.5" x14ac:dyDescent="0.25">
      <c r="A26">
        <f t="shared" si="0"/>
        <v>2019</v>
      </c>
      <c r="B26" s="2">
        <f>'[3]2019'!FK$3</f>
        <v>498.52117199999998</v>
      </c>
      <c r="C26" s="6">
        <f>'[3]2019'!EE$3</f>
        <v>85.355319999999992</v>
      </c>
      <c r="D26" s="2">
        <f>'[3]2019'!EF$3</f>
        <v>123.96760999999999</v>
      </c>
      <c r="E26" s="2">
        <f>'[3]2019'!EG$3</f>
        <v>1.4736</v>
      </c>
      <c r="F26" s="2">
        <f>'[3]2019'!EH$3</f>
        <v>0</v>
      </c>
      <c r="G26" s="2">
        <f>'[3]2019'!EI$3</f>
        <v>1.5889799999999998</v>
      </c>
      <c r="H26" s="2">
        <f>'[3]2019'!EJ$3</f>
        <v>2.0801319999999999</v>
      </c>
      <c r="I26" s="2">
        <f>'[3]2019'!EK$3</f>
        <v>0.58335999999999999</v>
      </c>
      <c r="J26" s="2">
        <f>'[3]2019'!EL$3</f>
        <v>0.78623999999999994</v>
      </c>
      <c r="K26" s="2">
        <f>'[3]2019'!EM$3</f>
        <v>3.35622</v>
      </c>
      <c r="L26" s="2">
        <f>'[3]2019'!EN$3</f>
        <v>5.7899199999999995</v>
      </c>
      <c r="M26" s="2">
        <f>'[3]2019'!EO$3</f>
        <v>0.47423999999999999</v>
      </c>
      <c r="N26" s="2">
        <f>'[3]2019'!EP$3</f>
        <v>94.803739999999991</v>
      </c>
      <c r="O26" s="2">
        <f>'[3]2019'!EQ$3</f>
        <v>8.6671199999999988</v>
      </c>
      <c r="P26" s="2">
        <f>'[3]2019'!ER$3</f>
        <v>0</v>
      </c>
      <c r="Q26" s="2">
        <f>'[3]2019'!ES$3</f>
        <v>0</v>
      </c>
      <c r="R26" s="2">
        <f>'[3]2019'!ET$3</f>
        <v>1.7450999999999999</v>
      </c>
      <c r="S26" s="2">
        <f>'[3]2019'!EU$3</f>
        <v>10.67775</v>
      </c>
      <c r="T26" s="2">
        <f>'[3]2019'!EV$3</f>
        <v>43.315049999999999</v>
      </c>
      <c r="U26" s="2">
        <f>'[3]2019'!EW$3</f>
        <v>0</v>
      </c>
      <c r="V26" s="2">
        <f>'[3]2019'!EX$3</f>
        <v>28.525669999999998</v>
      </c>
      <c r="W26" s="2">
        <f>'[3]2019'!EY$3</f>
        <v>3.0188599999999997</v>
      </c>
      <c r="X26" s="2">
        <f>'[3]2019'!EZ$3</f>
        <v>2.9126399999999997</v>
      </c>
      <c r="Y26" s="2">
        <f>'[3]2019'!FA$3</f>
        <v>0.58711999999999998</v>
      </c>
      <c r="Z26" s="2">
        <f>'[3]2019'!FB$3</f>
        <v>6.4331499999999995</v>
      </c>
      <c r="AA26" s="2">
        <f>'[3]2019'!FC$3</f>
        <v>0.15192</v>
      </c>
      <c r="AB26" s="2">
        <f>'[3]2019'!FD$3</f>
        <v>4.40909</v>
      </c>
      <c r="AC26" s="2">
        <f>'[3]2019'!FE$3</f>
        <v>27.73208</v>
      </c>
      <c r="AD26" s="2">
        <f>'[3]2019'!FF$3</f>
        <v>0.38791999999999999</v>
      </c>
      <c r="AE26" s="2">
        <f>'[3]2019'!FG$3</f>
        <v>14.57268</v>
      </c>
      <c r="AF26" s="2">
        <f>'[3]2019'!FH$3</f>
        <v>0.12816</v>
      </c>
      <c r="AG26" s="2">
        <f>'[3]2019'!FI$3</f>
        <v>21.48762</v>
      </c>
      <c r="AH26" s="2">
        <f>'[3]2019'!FJ$3</f>
        <v>3.5098799999999999</v>
      </c>
    </row>
    <row r="27" spans="1:34" ht="12.5" x14ac:dyDescent="0.25">
      <c r="A27">
        <f t="shared" si="0"/>
        <v>2020</v>
      </c>
      <c r="B27" s="2">
        <f>'[4]2020'!FK$3</f>
        <v>0</v>
      </c>
      <c r="C27" s="6">
        <f>'[4]2020'!EE$3</f>
        <v>0</v>
      </c>
      <c r="D27" s="2">
        <f>'[4]2020'!EF$3</f>
        <v>0</v>
      </c>
      <c r="E27" s="2">
        <f>'[4]2020'!EG$3</f>
        <v>0</v>
      </c>
      <c r="F27" s="2">
        <f>'[4]2020'!EH$3</f>
        <v>0</v>
      </c>
      <c r="G27" s="2">
        <f>'[4]2020'!EI$3</f>
        <v>0</v>
      </c>
      <c r="H27" s="2">
        <f>'[4]2020'!EJ$3</f>
        <v>0</v>
      </c>
      <c r="I27" s="2">
        <f>'[4]2020'!EK$3</f>
        <v>0</v>
      </c>
      <c r="J27" s="2">
        <f>'[4]2020'!EL$3</f>
        <v>0</v>
      </c>
      <c r="K27" s="2">
        <f>'[4]2020'!EM$3</f>
        <v>0</v>
      </c>
      <c r="L27" s="2">
        <f>'[4]2020'!EN$3</f>
        <v>0</v>
      </c>
      <c r="M27" s="2">
        <f>'[4]2020'!EO$3</f>
        <v>0</v>
      </c>
      <c r="N27" s="2">
        <f>'[4]2020'!EP$3</f>
        <v>0</v>
      </c>
      <c r="O27" s="2">
        <f>'[4]2020'!EQ$3</f>
        <v>0</v>
      </c>
      <c r="P27" s="2">
        <f>'[4]2020'!ER$3</f>
        <v>0</v>
      </c>
      <c r="Q27" s="2">
        <f>'[4]2020'!ES$3</f>
        <v>0</v>
      </c>
      <c r="R27" s="2">
        <f>'[4]2020'!ET$3</f>
        <v>0</v>
      </c>
      <c r="S27" s="2">
        <f>'[4]2020'!EU$3</f>
        <v>0</v>
      </c>
      <c r="T27" s="2">
        <f>'[4]2020'!EV$3</f>
        <v>0</v>
      </c>
      <c r="U27" s="2">
        <f>'[4]2020'!EW$3</f>
        <v>0</v>
      </c>
      <c r="V27" s="2">
        <f>'[4]2020'!EX$3</f>
        <v>0</v>
      </c>
      <c r="W27" s="2">
        <f>'[4]2020'!EY$3</f>
        <v>0</v>
      </c>
      <c r="X27" s="2">
        <f>'[4]2020'!EZ$3</f>
        <v>0</v>
      </c>
      <c r="Y27" s="2">
        <f>'[4]2020'!FA$3</f>
        <v>0</v>
      </c>
      <c r="Z27" s="2">
        <f>'[4]2020'!FB$3</f>
        <v>0</v>
      </c>
      <c r="AA27" s="2">
        <f>'[4]2020'!FC$3</f>
        <v>0</v>
      </c>
      <c r="AB27" s="2">
        <f>'[4]2020'!FD$3</f>
        <v>0</v>
      </c>
      <c r="AC27" s="2">
        <f>'[4]2020'!FE$3</f>
        <v>0</v>
      </c>
      <c r="AD27" s="2">
        <f>'[4]2020'!FF$3</f>
        <v>0</v>
      </c>
      <c r="AE27" s="2">
        <f>'[4]2020'!FG$3</f>
        <v>0</v>
      </c>
      <c r="AF27" s="2">
        <f>'[4]2020'!FH$3</f>
        <v>0</v>
      </c>
      <c r="AG27" s="2">
        <f>'[4]2020'!FI$3</f>
        <v>0</v>
      </c>
      <c r="AH27" s="2">
        <f>'[4]2020'!FJ$3</f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1A220-25E5-49EB-B765-D7B23B2C734E}">
  <dimension ref="A1:AH27"/>
  <sheetViews>
    <sheetView workbookViewId="0">
      <selection activeCell="D3" sqref="D3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Master!FL1</f>
        <v>400129</v>
      </c>
      <c r="Q1" s="3"/>
    </row>
    <row r="2" spans="1:34" ht="12.5" x14ac:dyDescent="0.25">
      <c r="B2" t="s">
        <v>1</v>
      </c>
      <c r="C2" s="43" t="str">
        <f>Master!FL4</f>
        <v>EU-28</v>
      </c>
      <c r="D2" t="str">
        <f>Master!FM4</f>
        <v>China</v>
      </c>
      <c r="E2" t="str">
        <f>Master!FN4</f>
        <v>Hong Kong</v>
      </c>
      <c r="F2" t="str">
        <f>Master!FO4</f>
        <v>Areas, nes</v>
      </c>
      <c r="G2" t="str">
        <f>Master!FP4</f>
        <v>Argentina</v>
      </c>
      <c r="H2" t="str">
        <f>Master!FQ4</f>
        <v>Australia</v>
      </c>
      <c r="I2" t="str">
        <f>Master!FR4</f>
        <v>Bangladesh</v>
      </c>
      <c r="J2" t="str">
        <f>Master!FS4</f>
        <v>Belarus</v>
      </c>
      <c r="K2" t="str">
        <f>Master!FT4</f>
        <v>Brazil</v>
      </c>
      <c r="L2" t="str">
        <f>Master!FU4</f>
        <v>Canada</v>
      </c>
      <c r="M2" t="str">
        <f>Master!FV4</f>
        <v>Egypt</v>
      </c>
      <c r="N2" t="str">
        <f>Master!FW4</f>
        <v>India</v>
      </c>
      <c r="O2" t="str">
        <f>Master!FX4</f>
        <v>Indonesia</v>
      </c>
      <c r="P2" t="str">
        <f>Master!FY4</f>
        <v>Iran</v>
      </c>
      <c r="Q2" t="str">
        <f>Master!FZ4</f>
        <v>Iraq</v>
      </c>
      <c r="R2" t="str">
        <f>Master!GA4</f>
        <v>Israel</v>
      </c>
      <c r="S2" t="str">
        <f>Master!GB4</f>
        <v>Japan</v>
      </c>
      <c r="T2" t="str">
        <f>Master!GC4</f>
        <v>Korea, South</v>
      </c>
      <c r="U2" t="str">
        <f>Master!GD4</f>
        <v>Laos</v>
      </c>
      <c r="V2" t="str">
        <f>Master!GE4</f>
        <v>Malaysia</v>
      </c>
      <c r="W2" t="str">
        <f>Master!GF4</f>
        <v>Mexico</v>
      </c>
      <c r="X2" t="str">
        <f>Master!GG4</f>
        <v>Pakistan</v>
      </c>
      <c r="Y2" t="str">
        <f>Master!GH4</f>
        <v>Peru</v>
      </c>
      <c r="Z2" t="str">
        <f>Master!GI4</f>
        <v>Russian Federation</v>
      </c>
      <c r="AA2" t="str">
        <f>Master!GJ4</f>
        <v>Singapore</v>
      </c>
      <c r="AB2" t="str">
        <f>Master!GK4</f>
        <v>Sri Lanka</v>
      </c>
      <c r="AC2" t="str">
        <f>Master!GL4</f>
        <v>Taiwan</v>
      </c>
      <c r="AD2" t="str">
        <f>Master!GM4</f>
        <v>Thailand</v>
      </c>
      <c r="AE2" t="str">
        <f>Master!GN4</f>
        <v>Turkey</v>
      </c>
      <c r="AF2" t="str">
        <f>Master!GO4</f>
        <v>Ukraine</v>
      </c>
      <c r="AG2" t="str">
        <f>Master!GP4</f>
        <v>USA</v>
      </c>
      <c r="AH2" t="str">
        <f>Master!GQ4</f>
        <v>Rest of World</v>
      </c>
    </row>
    <row r="3" spans="1:34" ht="12.5" x14ac:dyDescent="0.25">
      <c r="A3">
        <v>1996</v>
      </c>
      <c r="B3" s="2">
        <f>'[1]1996'!GR$3</f>
        <v>0</v>
      </c>
      <c r="C3" s="6">
        <f>'[1]1996'!FL$3</f>
        <v>0</v>
      </c>
      <c r="D3" s="2">
        <f>'[1]1996'!FM$3</f>
        <v>0</v>
      </c>
      <c r="E3" s="2">
        <f>'[1]1996'!FN$3</f>
        <v>0</v>
      </c>
      <c r="F3" s="2">
        <f>'[1]1996'!FO$3</f>
        <v>0</v>
      </c>
      <c r="G3" s="2">
        <f>'[1]1996'!FP$3</f>
        <v>0</v>
      </c>
      <c r="H3" s="2">
        <f>'[1]1996'!FQ$3</f>
        <v>0</v>
      </c>
      <c r="I3" s="2">
        <f>'[1]1996'!FR$3</f>
        <v>0</v>
      </c>
      <c r="J3" s="2">
        <f>'[1]1996'!FS$3</f>
        <v>0</v>
      </c>
      <c r="K3" s="2">
        <f>'[1]1996'!FT$3</f>
        <v>0</v>
      </c>
      <c r="L3" s="2">
        <f>'[1]1996'!FU$3</f>
        <v>0</v>
      </c>
      <c r="M3" s="2">
        <f>'[1]1996'!FV$3</f>
        <v>0</v>
      </c>
      <c r="N3" s="2">
        <f>'[1]1996'!FW$3</f>
        <v>0</v>
      </c>
      <c r="O3" s="2">
        <f>'[1]1996'!FX$3</f>
        <v>0</v>
      </c>
      <c r="P3" s="2">
        <f>'[1]1996'!FY$3</f>
        <v>0</v>
      </c>
      <c r="Q3" s="2">
        <f>'[1]1996'!FZ$3</f>
        <v>0</v>
      </c>
      <c r="R3" s="2">
        <f>'[1]1996'!GA$3</f>
        <v>0</v>
      </c>
      <c r="S3" s="2">
        <f>'[1]1996'!GB$3</f>
        <v>0</v>
      </c>
      <c r="T3" s="2">
        <f>'[1]1996'!GC$3</f>
        <v>0</v>
      </c>
      <c r="U3" s="2">
        <f>'[1]1996'!GD$3</f>
        <v>0</v>
      </c>
      <c r="V3" s="2">
        <f>'[1]1996'!GE$3</f>
        <v>0</v>
      </c>
      <c r="W3" s="2">
        <f>'[1]1996'!GF$3</f>
        <v>0</v>
      </c>
      <c r="X3" s="2">
        <f>'[1]1996'!GG$3</f>
        <v>0</v>
      </c>
      <c r="Y3" s="2">
        <f>'[1]1996'!GH$3</f>
        <v>0</v>
      </c>
      <c r="Z3" s="2">
        <f>'[1]1996'!GI$3</f>
        <v>0</v>
      </c>
      <c r="AA3" s="2">
        <f>'[1]1996'!GJ$3</f>
        <v>0</v>
      </c>
      <c r="AB3" s="2">
        <f>'[1]1996'!GK$3</f>
        <v>0</v>
      </c>
      <c r="AC3" s="2">
        <f>'[1]1996'!GL$3</f>
        <v>0</v>
      </c>
      <c r="AD3" s="2">
        <f>'[1]1996'!GM$3</f>
        <v>0</v>
      </c>
      <c r="AE3" s="2">
        <f>'[1]1996'!GN$3</f>
        <v>0</v>
      </c>
      <c r="AF3" s="2">
        <f>'[1]1996'!GO$3</f>
        <v>0</v>
      </c>
      <c r="AG3" s="2">
        <f>'[1]1996'!GP$3</f>
        <v>0</v>
      </c>
      <c r="AH3" s="2">
        <f>'[1]1996'!GQ$3</f>
        <v>0</v>
      </c>
    </row>
    <row r="4" spans="1:34" ht="12.5" x14ac:dyDescent="0.25">
      <c r="A4">
        <f t="shared" ref="A4:A27" si="0">1+A3</f>
        <v>1997</v>
      </c>
      <c r="B4" s="2">
        <f>'[1]1997'!GR$3</f>
        <v>0</v>
      </c>
      <c r="C4" s="6">
        <f>'[1]1997'!FL$3</f>
        <v>0</v>
      </c>
      <c r="D4" s="2">
        <f>'[1]1997'!FM$3</f>
        <v>0</v>
      </c>
      <c r="E4" s="2">
        <f>'[1]1997'!FN$3</f>
        <v>0</v>
      </c>
      <c r="F4" s="2">
        <f>'[1]1997'!FO$3</f>
        <v>0</v>
      </c>
      <c r="G4" s="2">
        <f>'[1]1997'!FP$3</f>
        <v>0</v>
      </c>
      <c r="H4" s="2">
        <f>'[1]1997'!FQ$3</f>
        <v>0</v>
      </c>
      <c r="I4" s="2">
        <f>'[1]1997'!FR$3</f>
        <v>0</v>
      </c>
      <c r="J4" s="2">
        <f>'[1]1997'!FS$3</f>
        <v>0</v>
      </c>
      <c r="K4" s="2">
        <f>'[1]1997'!FT$3</f>
        <v>0</v>
      </c>
      <c r="L4" s="2">
        <f>'[1]1997'!FU$3</f>
        <v>0</v>
      </c>
      <c r="M4" s="2">
        <f>'[1]1997'!FV$3</f>
        <v>0</v>
      </c>
      <c r="N4" s="2">
        <f>'[1]1997'!FW$3</f>
        <v>0</v>
      </c>
      <c r="O4" s="2">
        <f>'[1]1997'!FX$3</f>
        <v>0</v>
      </c>
      <c r="P4" s="2">
        <f>'[1]1997'!FY$3</f>
        <v>0</v>
      </c>
      <c r="Q4" s="2">
        <f>'[1]1997'!FZ$3</f>
        <v>0</v>
      </c>
      <c r="R4" s="2">
        <f>'[1]1997'!GA$3</f>
        <v>0</v>
      </c>
      <c r="S4" s="2">
        <f>'[1]1997'!GB$3</f>
        <v>0</v>
      </c>
      <c r="T4" s="2">
        <f>'[1]1997'!GC$3</f>
        <v>0</v>
      </c>
      <c r="U4" s="2">
        <f>'[1]1997'!GD$3</f>
        <v>0</v>
      </c>
      <c r="V4" s="2">
        <f>'[1]1997'!GE$3</f>
        <v>0</v>
      </c>
      <c r="W4" s="2">
        <f>'[1]1997'!GF$3</f>
        <v>0</v>
      </c>
      <c r="X4" s="2">
        <f>'[1]1997'!GG$3</f>
        <v>0</v>
      </c>
      <c r="Y4" s="2">
        <f>'[1]1997'!GH$3</f>
        <v>0</v>
      </c>
      <c r="Z4" s="2">
        <f>'[1]1997'!GI$3</f>
        <v>0</v>
      </c>
      <c r="AA4" s="2">
        <f>'[1]1997'!GJ$3</f>
        <v>0</v>
      </c>
      <c r="AB4" s="2">
        <f>'[1]1997'!GK$3</f>
        <v>0</v>
      </c>
      <c r="AC4" s="2">
        <f>'[1]1997'!GL$3</f>
        <v>0</v>
      </c>
      <c r="AD4" s="2">
        <f>'[1]1997'!GM$3</f>
        <v>0</v>
      </c>
      <c r="AE4" s="2">
        <f>'[1]1997'!GN$3</f>
        <v>0</v>
      </c>
      <c r="AF4" s="2">
        <f>'[1]1997'!GO$3</f>
        <v>0</v>
      </c>
      <c r="AG4" s="2">
        <f>'[1]1997'!GP$3</f>
        <v>0</v>
      </c>
      <c r="AH4" s="2">
        <f>'[1]1997'!GQ$3</f>
        <v>0</v>
      </c>
    </row>
    <row r="5" spans="1:34" ht="12.5" x14ac:dyDescent="0.25">
      <c r="A5">
        <f t="shared" si="0"/>
        <v>1998</v>
      </c>
      <c r="B5" s="2">
        <f>'[1]1998'!GR$3</f>
        <v>0</v>
      </c>
      <c r="C5" s="6">
        <f>'[1]1998'!FL$3</f>
        <v>0</v>
      </c>
      <c r="D5" s="2">
        <f>'[1]1998'!FM$3</f>
        <v>0</v>
      </c>
      <c r="E5" s="2">
        <f>'[1]1998'!FN$3</f>
        <v>0</v>
      </c>
      <c r="F5" s="2">
        <f>'[1]1998'!FO$3</f>
        <v>0</v>
      </c>
      <c r="G5" s="2">
        <f>'[1]1998'!FP$3</f>
        <v>0</v>
      </c>
      <c r="H5" s="2">
        <f>'[1]1998'!FQ$3</f>
        <v>0</v>
      </c>
      <c r="I5" s="2">
        <f>'[1]1998'!FR$3</f>
        <v>0</v>
      </c>
      <c r="J5" s="2">
        <f>'[1]1998'!FS$3</f>
        <v>0</v>
      </c>
      <c r="K5" s="2">
        <f>'[1]1998'!FT$3</f>
        <v>0</v>
      </c>
      <c r="L5" s="2">
        <f>'[1]1998'!FU$3</f>
        <v>0</v>
      </c>
      <c r="M5" s="2">
        <f>'[1]1998'!FV$3</f>
        <v>0</v>
      </c>
      <c r="N5" s="2">
        <f>'[1]1998'!FW$3</f>
        <v>0</v>
      </c>
      <c r="O5" s="2">
        <f>'[1]1998'!FX$3</f>
        <v>0</v>
      </c>
      <c r="P5" s="2">
        <f>'[1]1998'!FY$3</f>
        <v>0</v>
      </c>
      <c r="Q5" s="2">
        <f>'[1]1998'!FZ$3</f>
        <v>0</v>
      </c>
      <c r="R5" s="2">
        <f>'[1]1998'!GA$3</f>
        <v>0</v>
      </c>
      <c r="S5" s="2">
        <f>'[1]1998'!GB$3</f>
        <v>0</v>
      </c>
      <c r="T5" s="2">
        <f>'[1]1998'!GC$3</f>
        <v>0</v>
      </c>
      <c r="U5" s="2">
        <f>'[1]1998'!GD$3</f>
        <v>0</v>
      </c>
      <c r="V5" s="2">
        <f>'[1]1998'!GE$3</f>
        <v>0</v>
      </c>
      <c r="W5" s="2">
        <f>'[1]1998'!GF$3</f>
        <v>0</v>
      </c>
      <c r="X5" s="2">
        <f>'[1]1998'!GG$3</f>
        <v>0</v>
      </c>
      <c r="Y5" s="2">
        <f>'[1]1998'!GH$3</f>
        <v>0</v>
      </c>
      <c r="Z5" s="2">
        <f>'[1]1998'!GI$3</f>
        <v>0</v>
      </c>
      <c r="AA5" s="2">
        <f>'[1]1998'!GJ$3</f>
        <v>0</v>
      </c>
      <c r="AB5" s="2">
        <f>'[1]1998'!GK$3</f>
        <v>0</v>
      </c>
      <c r="AC5" s="2">
        <f>'[1]1998'!GL$3</f>
        <v>0</v>
      </c>
      <c r="AD5" s="2">
        <f>'[1]1998'!GM$3</f>
        <v>0</v>
      </c>
      <c r="AE5" s="2">
        <f>'[1]1998'!GN$3</f>
        <v>0</v>
      </c>
      <c r="AF5" s="2">
        <f>'[1]1998'!GO$3</f>
        <v>0</v>
      </c>
      <c r="AG5" s="2">
        <f>'[1]1998'!GP$3</f>
        <v>0</v>
      </c>
      <c r="AH5" s="2">
        <f>'[1]1998'!GQ$3</f>
        <v>0</v>
      </c>
    </row>
    <row r="6" spans="1:34" ht="12.5" x14ac:dyDescent="0.25">
      <c r="A6">
        <f t="shared" si="0"/>
        <v>1999</v>
      </c>
      <c r="B6" s="2">
        <f>'[1]1999'!GR$3</f>
        <v>0</v>
      </c>
      <c r="C6" s="6">
        <f>'[1]1999'!FL$3</f>
        <v>0</v>
      </c>
      <c r="D6" s="2">
        <f>'[1]1999'!FM$3</f>
        <v>0</v>
      </c>
      <c r="E6" s="2">
        <f>'[1]1999'!FN$3</f>
        <v>0</v>
      </c>
      <c r="F6" s="2">
        <f>'[1]1999'!FO$3</f>
        <v>0</v>
      </c>
      <c r="G6" s="2">
        <f>'[1]1999'!FP$3</f>
        <v>0</v>
      </c>
      <c r="H6" s="2">
        <f>'[1]1999'!FQ$3</f>
        <v>0</v>
      </c>
      <c r="I6" s="2">
        <f>'[1]1999'!FR$3</f>
        <v>0</v>
      </c>
      <c r="J6" s="2">
        <f>'[1]1999'!FS$3</f>
        <v>0</v>
      </c>
      <c r="K6" s="2">
        <f>'[1]1999'!FT$3</f>
        <v>0</v>
      </c>
      <c r="L6" s="2">
        <f>'[1]1999'!FU$3</f>
        <v>0</v>
      </c>
      <c r="M6" s="2">
        <f>'[1]1999'!FV$3</f>
        <v>0</v>
      </c>
      <c r="N6" s="2">
        <f>'[1]1999'!FW$3</f>
        <v>0</v>
      </c>
      <c r="O6" s="2">
        <f>'[1]1999'!FX$3</f>
        <v>0</v>
      </c>
      <c r="P6" s="2">
        <f>'[1]1999'!FY$3</f>
        <v>0</v>
      </c>
      <c r="Q6" s="2">
        <f>'[1]1999'!FZ$3</f>
        <v>0</v>
      </c>
      <c r="R6" s="2">
        <f>'[1]1999'!GA$3</f>
        <v>0</v>
      </c>
      <c r="S6" s="2">
        <f>'[1]1999'!GB$3</f>
        <v>0</v>
      </c>
      <c r="T6" s="2">
        <f>'[1]1999'!GC$3</f>
        <v>0</v>
      </c>
      <c r="U6" s="2">
        <f>'[1]1999'!GD$3</f>
        <v>0</v>
      </c>
      <c r="V6" s="2">
        <f>'[1]1999'!GE$3</f>
        <v>0</v>
      </c>
      <c r="W6" s="2">
        <f>'[1]1999'!GF$3</f>
        <v>0</v>
      </c>
      <c r="X6" s="2">
        <f>'[1]1999'!GG$3</f>
        <v>0</v>
      </c>
      <c r="Y6" s="2">
        <f>'[1]1999'!GH$3</f>
        <v>0</v>
      </c>
      <c r="Z6" s="2">
        <f>'[1]1999'!GI$3</f>
        <v>0</v>
      </c>
      <c r="AA6" s="2">
        <f>'[1]1999'!GJ$3</f>
        <v>0</v>
      </c>
      <c r="AB6" s="2">
        <f>'[1]1999'!GK$3</f>
        <v>0</v>
      </c>
      <c r="AC6" s="2">
        <f>'[1]1999'!GL$3</f>
        <v>0</v>
      </c>
      <c r="AD6" s="2">
        <f>'[1]1999'!GM$3</f>
        <v>0</v>
      </c>
      <c r="AE6" s="2">
        <f>'[1]1999'!GN$3</f>
        <v>0</v>
      </c>
      <c r="AF6" s="2">
        <f>'[1]1999'!GO$3</f>
        <v>0</v>
      </c>
      <c r="AG6" s="2">
        <f>'[1]1999'!GP$3</f>
        <v>0</v>
      </c>
      <c r="AH6" s="2">
        <f>'[1]1999'!GQ$3</f>
        <v>0</v>
      </c>
    </row>
    <row r="7" spans="1:34" ht="12.5" x14ac:dyDescent="0.25">
      <c r="A7">
        <f t="shared" si="0"/>
        <v>2000</v>
      </c>
      <c r="B7" s="2">
        <f>'[2]2000'!GR$3</f>
        <v>0.14426881378632109</v>
      </c>
      <c r="C7" s="6">
        <f>'[2]2000'!FL$3</f>
        <v>0</v>
      </c>
      <c r="D7" s="2">
        <f>'[2]2000'!FM$3</f>
        <v>0.12410220540758803</v>
      </c>
      <c r="E7" s="2">
        <f>'[2]2000'!FN$3</f>
        <v>0</v>
      </c>
      <c r="F7" s="2">
        <f>'[2]2000'!FO$3</f>
        <v>0</v>
      </c>
      <c r="G7" s="2">
        <f>'[2]2000'!FP$3</f>
        <v>0</v>
      </c>
      <c r="H7" s="2">
        <f>'[2]2000'!FQ$3</f>
        <v>0</v>
      </c>
      <c r="I7" s="2">
        <f>'[2]2000'!FR$3</f>
        <v>0</v>
      </c>
      <c r="J7" s="2">
        <f>'[2]2000'!FS$3</f>
        <v>0</v>
      </c>
      <c r="K7" s="2">
        <f>'[2]2000'!FT$3</f>
        <v>0</v>
      </c>
      <c r="L7" s="2">
        <f>'[2]2000'!FU$3</f>
        <v>0</v>
      </c>
      <c r="M7" s="2">
        <f>'[2]2000'!FV$3</f>
        <v>0</v>
      </c>
      <c r="N7" s="2">
        <f>'[2]2000'!FW$3</f>
        <v>0</v>
      </c>
      <c r="O7" s="2">
        <f>'[2]2000'!FX$3</f>
        <v>0</v>
      </c>
      <c r="P7" s="2">
        <f>'[2]2000'!FY$3</f>
        <v>0</v>
      </c>
      <c r="Q7" s="2">
        <f>'[2]2000'!FZ$3</f>
        <v>0</v>
      </c>
      <c r="R7" s="2">
        <f>'[2]2000'!GA$3</f>
        <v>0</v>
      </c>
      <c r="S7" s="2">
        <f>'[2]2000'!GB$3</f>
        <v>0</v>
      </c>
      <c r="T7" s="2">
        <f>'[2]2000'!GC$3</f>
        <v>0</v>
      </c>
      <c r="U7" s="2">
        <f>'[2]2000'!GD$3</f>
        <v>0</v>
      </c>
      <c r="V7" s="2">
        <f>'[2]2000'!GE$3</f>
        <v>0</v>
      </c>
      <c r="W7" s="2">
        <f>'[2]2000'!GF$3</f>
        <v>0</v>
      </c>
      <c r="X7" s="2">
        <f>'[2]2000'!GG$3</f>
        <v>0</v>
      </c>
      <c r="Y7" s="2">
        <f>'[2]2000'!GH$3</f>
        <v>0</v>
      </c>
      <c r="Z7" s="2">
        <f>'[2]2000'!GI$3</f>
        <v>0</v>
      </c>
      <c r="AA7" s="2">
        <f>'[2]2000'!GJ$3</f>
        <v>0</v>
      </c>
      <c r="AB7" s="2">
        <f>'[2]2000'!GK$3</f>
        <v>0</v>
      </c>
      <c r="AC7" s="2">
        <f>'[2]2000'!GL$3</f>
        <v>2.0166608378733058E-2</v>
      </c>
      <c r="AD7" s="2">
        <f>'[2]2000'!GM$3</f>
        <v>0</v>
      </c>
      <c r="AE7" s="2">
        <f>'[2]2000'!GN$3</f>
        <v>0</v>
      </c>
      <c r="AF7" s="2">
        <f>'[2]2000'!GO$3</f>
        <v>0</v>
      </c>
      <c r="AG7" s="2">
        <f>'[2]2000'!GP$3</f>
        <v>0</v>
      </c>
      <c r="AH7" s="2">
        <f>'[2]2000'!GQ$3</f>
        <v>0</v>
      </c>
    </row>
    <row r="8" spans="1:34" ht="12.5" x14ac:dyDescent="0.25">
      <c r="A8">
        <f t="shared" si="0"/>
        <v>2001</v>
      </c>
      <c r="B8" s="2">
        <f>'[2]2001'!GR$3</f>
        <v>2.7061925423144211</v>
      </c>
      <c r="C8" s="6">
        <f>'[2]2001'!FL$3</f>
        <v>0</v>
      </c>
      <c r="D8" s="2">
        <f>'[2]2001'!FM$3</f>
        <v>5.4802797481756815E-2</v>
      </c>
      <c r="E8" s="2">
        <f>'[2]2001'!FN$3</f>
        <v>0.49494117725695946</v>
      </c>
      <c r="F8" s="2">
        <f>'[2]2001'!FO$3</f>
        <v>0</v>
      </c>
      <c r="G8" s="2">
        <f>'[2]2001'!FP$3</f>
        <v>0</v>
      </c>
      <c r="H8" s="2">
        <f>'[2]2001'!FQ$3</f>
        <v>0</v>
      </c>
      <c r="I8" s="2">
        <f>'[2]2001'!FR$3</f>
        <v>0</v>
      </c>
      <c r="J8" s="2">
        <f>'[2]2001'!FS$3</f>
        <v>0</v>
      </c>
      <c r="K8" s="2">
        <f>'[2]2001'!FT$3</f>
        <v>0</v>
      </c>
      <c r="L8" s="2">
        <f>'[2]2001'!FU$3</f>
        <v>0</v>
      </c>
      <c r="M8" s="2">
        <f>'[2]2001'!FV$3</f>
        <v>0</v>
      </c>
      <c r="N8" s="2">
        <f>'[2]2001'!FW$3</f>
        <v>0</v>
      </c>
      <c r="O8" s="2">
        <f>'[2]2001'!FX$3</f>
        <v>0</v>
      </c>
      <c r="P8" s="2">
        <f>'[2]2001'!FY$3</f>
        <v>0</v>
      </c>
      <c r="Q8" s="2">
        <f>'[2]2001'!FZ$3</f>
        <v>0</v>
      </c>
      <c r="R8" s="2">
        <f>'[2]2001'!GA$3</f>
        <v>0</v>
      </c>
      <c r="S8" s="2">
        <f>'[2]2001'!GB$3</f>
        <v>0</v>
      </c>
      <c r="T8" s="2">
        <f>'[2]2001'!GC$3</f>
        <v>3.2787731826704365E-2</v>
      </c>
      <c r="U8" s="2">
        <f>'[2]2001'!GD$3</f>
        <v>0</v>
      </c>
      <c r="V8" s="2">
        <f>'[2]2001'!GE$3</f>
        <v>0.84902822765297314</v>
      </c>
      <c r="W8" s="2">
        <f>'[2]2001'!GF$3</f>
        <v>0</v>
      </c>
      <c r="X8" s="2">
        <f>'[2]2001'!GG$3</f>
        <v>0</v>
      </c>
      <c r="Y8" s="2">
        <f>'[2]2001'!GH$3</f>
        <v>0</v>
      </c>
      <c r="Z8" s="2">
        <f>'[2]2001'!GI$3</f>
        <v>0</v>
      </c>
      <c r="AA8" s="2">
        <f>'[2]2001'!GJ$3</f>
        <v>0.8683756934306045</v>
      </c>
      <c r="AB8" s="2">
        <f>'[2]2001'!GK$3</f>
        <v>0</v>
      </c>
      <c r="AC8" s="2">
        <f>'[2]2001'!GL$3</f>
        <v>3.8937598210778544E-2</v>
      </c>
      <c r="AD8" s="2">
        <f>'[2]2001'!GM$3</f>
        <v>0</v>
      </c>
      <c r="AE8" s="2">
        <f>'[2]2001'!GN$3</f>
        <v>0</v>
      </c>
      <c r="AF8" s="2">
        <f>'[2]2001'!GO$3</f>
        <v>0</v>
      </c>
      <c r="AG8" s="2">
        <f>'[2]2001'!GP$3</f>
        <v>0</v>
      </c>
      <c r="AH8" s="2">
        <f>'[2]2001'!GQ$3</f>
        <v>0.36731931645464455</v>
      </c>
    </row>
    <row r="9" spans="1:34" ht="12.5" x14ac:dyDescent="0.25">
      <c r="A9">
        <f t="shared" si="0"/>
        <v>2002</v>
      </c>
      <c r="B9" s="2">
        <f>'[2]2002'!GR$3</f>
        <v>82.613516808988749</v>
      </c>
      <c r="C9" s="6">
        <f>'[2]2002'!FL$3</f>
        <v>7.8072565209528149</v>
      </c>
      <c r="D9" s="2">
        <f>'[2]2002'!FM$3</f>
        <v>48.034037034616013</v>
      </c>
      <c r="E9" s="2">
        <f>'[2]2002'!FN$3</f>
        <v>2.0790346442156178</v>
      </c>
      <c r="F9" s="2">
        <f>'[2]2002'!FO$3</f>
        <v>0</v>
      </c>
      <c r="G9" s="2">
        <f>'[2]2002'!FP$3</f>
        <v>2.8812787192947754E-2</v>
      </c>
      <c r="H9" s="2">
        <f>'[2]2002'!FQ$3</f>
        <v>3.3036738465117517E-2</v>
      </c>
      <c r="I9" s="2">
        <f>'[2]2002'!FR$3</f>
        <v>0</v>
      </c>
      <c r="J9" s="2">
        <f>'[2]2002'!FS$3</f>
        <v>0</v>
      </c>
      <c r="K9" s="2">
        <f>'[2]2002'!FT$3</f>
        <v>0.24455345739311915</v>
      </c>
      <c r="L9" s="2">
        <f>'[2]2002'!FU$3</f>
        <v>0.53028350153077364</v>
      </c>
      <c r="M9" s="2">
        <f>'[2]2002'!FV$3</f>
        <v>0</v>
      </c>
      <c r="N9" s="2">
        <f>'[2]2002'!FW$3</f>
        <v>0.54095022736164389</v>
      </c>
      <c r="O9" s="2">
        <f>'[2]2002'!FX$3</f>
        <v>0</v>
      </c>
      <c r="P9" s="2">
        <f>'[2]2002'!FY$3</f>
        <v>0</v>
      </c>
      <c r="Q9" s="2">
        <f>'[2]2002'!FZ$3</f>
        <v>0</v>
      </c>
      <c r="R9" s="2">
        <f>'[2]2002'!GA$3</f>
        <v>0</v>
      </c>
      <c r="S9" s="2">
        <f>'[2]2002'!GB$3</f>
        <v>1.5929153007463908</v>
      </c>
      <c r="T9" s="2">
        <f>'[2]2002'!GC$3</f>
        <v>4.2380398980785472</v>
      </c>
      <c r="U9" s="2">
        <f>'[2]2002'!GD$3</f>
        <v>0.16152034431030238</v>
      </c>
      <c r="V9" s="2">
        <f>'[2]2002'!GE$3</f>
        <v>3.0447084449948627</v>
      </c>
      <c r="W9" s="2">
        <f>'[2]2002'!GF$3</f>
        <v>0.10170092401070766</v>
      </c>
      <c r="X9" s="2">
        <f>'[2]2002'!GG$3</f>
        <v>1.4826846039137294E-2</v>
      </c>
      <c r="Y9" s="2">
        <f>'[2]2002'!GH$3</f>
        <v>0.10992819309503568</v>
      </c>
      <c r="Z9" s="2">
        <f>'[2]2002'!GI$3</f>
        <v>0.69560734467058227</v>
      </c>
      <c r="AA9" s="2">
        <f>'[2]2002'!GJ$3</f>
        <v>6.9270927560621747</v>
      </c>
      <c r="AB9" s="2">
        <f>'[2]2002'!GK$3</f>
        <v>0</v>
      </c>
      <c r="AC9" s="2">
        <f>'[2]2002'!GL$3</f>
        <v>1.8602536726891246</v>
      </c>
      <c r="AD9" s="2">
        <f>'[2]2002'!GM$3</f>
        <v>0</v>
      </c>
      <c r="AE9" s="2">
        <f>'[2]2002'!GN$3</f>
        <v>0.28512226139875491</v>
      </c>
      <c r="AF9" s="2">
        <f>'[2]2002'!GO$3</f>
        <v>0.43058354261023313</v>
      </c>
      <c r="AG9" s="2">
        <f>'[2]2002'!GP$3</f>
        <v>3.2523245308656796</v>
      </c>
      <c r="AH9" s="2">
        <f>'[2]2002'!GQ$3</f>
        <v>0.60092783768917124</v>
      </c>
    </row>
    <row r="10" spans="1:34" ht="12.5" x14ac:dyDescent="0.25">
      <c r="A10">
        <f t="shared" si="0"/>
        <v>2003</v>
      </c>
      <c r="B10" s="2">
        <f>'[2]2003'!GR$3</f>
        <v>76.278915637800878</v>
      </c>
      <c r="C10" s="6">
        <f>'[2]2003'!FL$3</f>
        <v>1.4442257989578204</v>
      </c>
      <c r="D10" s="2">
        <f>'[2]2003'!FM$3</f>
        <v>71.990264317283234</v>
      </c>
      <c r="E10" s="2">
        <f>'[2]2003'!FN$3</f>
        <v>0.29497888737491035</v>
      </c>
      <c r="F10" s="2">
        <f>'[2]2003'!FO$3</f>
        <v>0</v>
      </c>
      <c r="G10" s="2">
        <f>'[2]2003'!FP$3</f>
        <v>2.1207925323462263E-2</v>
      </c>
      <c r="H10" s="2">
        <f>'[2]2003'!FQ$3</f>
        <v>0</v>
      </c>
      <c r="I10" s="2">
        <f>'[2]2003'!FR$3</f>
        <v>0</v>
      </c>
      <c r="J10" s="2">
        <f>'[2]2003'!FS$3</f>
        <v>0</v>
      </c>
      <c r="K10" s="2">
        <f>'[2]2003'!FT$3</f>
        <v>1.6038092497169486E-2</v>
      </c>
      <c r="L10" s="2">
        <f>'[2]2003'!FU$3</f>
        <v>2.3818303876218049E-2</v>
      </c>
      <c r="M10" s="2">
        <f>'[2]2003'!FV$3</f>
        <v>0</v>
      </c>
      <c r="N10" s="2">
        <f>'[2]2003'!FW$3</f>
        <v>3.1254267127747509E-2</v>
      </c>
      <c r="O10" s="2">
        <f>'[2]2003'!FX$3</f>
        <v>0</v>
      </c>
      <c r="P10" s="2">
        <f>'[2]2003'!FY$3</f>
        <v>0.12915008301238801</v>
      </c>
      <c r="Q10" s="2">
        <f>'[2]2003'!FZ$3</f>
        <v>0</v>
      </c>
      <c r="R10" s="2">
        <f>'[2]2003'!GA$3</f>
        <v>0</v>
      </c>
      <c r="S10" s="2">
        <f>'[2]2003'!GB$3</f>
        <v>0.1526261757322557</v>
      </c>
      <c r="T10" s="2">
        <f>'[2]2003'!GC$3</f>
        <v>0.28387128359170527</v>
      </c>
      <c r="U10" s="2">
        <f>'[2]2003'!GD$3</f>
        <v>0</v>
      </c>
      <c r="V10" s="2">
        <f>'[2]2003'!GE$3</f>
        <v>0.81913129003261076</v>
      </c>
      <c r="W10" s="2">
        <f>'[2]2003'!GF$3</f>
        <v>0</v>
      </c>
      <c r="X10" s="2">
        <f>'[2]2003'!GG$3</f>
        <v>0</v>
      </c>
      <c r="Y10" s="2">
        <f>'[2]2003'!GH$3</f>
        <v>0</v>
      </c>
      <c r="Z10" s="2">
        <f>'[2]2003'!GI$3</f>
        <v>0.16160310767294611</v>
      </c>
      <c r="AA10" s="2">
        <f>'[2]2003'!GJ$3</f>
        <v>0.24017112262288254</v>
      </c>
      <c r="AB10" s="2">
        <f>'[2]2003'!GK$3</f>
        <v>0</v>
      </c>
      <c r="AC10" s="2">
        <f>'[2]2003'!GL$3</f>
        <v>6.5215668938766541E-2</v>
      </c>
      <c r="AD10" s="2">
        <f>'[2]2003'!GM$3</f>
        <v>0</v>
      </c>
      <c r="AE10" s="2">
        <f>'[2]2003'!GN$3</f>
        <v>0</v>
      </c>
      <c r="AF10" s="2">
        <f>'[2]2003'!GO$3</f>
        <v>0.16160310767294611</v>
      </c>
      <c r="AG10" s="2">
        <f>'[2]2003'!GP$3</f>
        <v>0.31746806756351764</v>
      </c>
      <c r="AH10" s="2">
        <f>'[2]2003'!GQ$3</f>
        <v>0.12628813852029133</v>
      </c>
    </row>
    <row r="11" spans="1:34" ht="12.5" x14ac:dyDescent="0.25">
      <c r="A11">
        <f t="shared" si="0"/>
        <v>2004</v>
      </c>
      <c r="B11" s="2">
        <f>'[2]2004'!GR$3</f>
        <v>130.72649310091148</v>
      </c>
      <c r="C11" s="6">
        <f>'[2]2004'!FL$3</f>
        <v>3.5950726576904075</v>
      </c>
      <c r="D11" s="2">
        <f>'[2]2004'!FM$3</f>
        <v>115.14541987554681</v>
      </c>
      <c r="E11" s="2">
        <f>'[2]2004'!FN$3</f>
        <v>5.738284106586479E-2</v>
      </c>
      <c r="F11" s="2">
        <f>'[2]2004'!FO$3</f>
        <v>0</v>
      </c>
      <c r="G11" s="2">
        <f>'[2]2004'!FP$3</f>
        <v>0.43498313142244988</v>
      </c>
      <c r="H11" s="2">
        <f>'[2]2004'!FQ$3</f>
        <v>2.2068639372144871E-2</v>
      </c>
      <c r="I11" s="2">
        <f>'[2]2004'!FR$3</f>
        <v>0</v>
      </c>
      <c r="J11" s="2">
        <f>'[2]2004'!FS$3</f>
        <v>0</v>
      </c>
      <c r="K11" s="2">
        <f>'[2]2004'!FT$3</f>
        <v>0.47899715791862946</v>
      </c>
      <c r="L11" s="2">
        <f>'[2]2004'!FU$3</f>
        <v>1.5103062896300976</v>
      </c>
      <c r="M11" s="2">
        <f>'[2]2004'!FV$3</f>
        <v>0</v>
      </c>
      <c r="N11" s="2">
        <f>'[2]2004'!FW$3</f>
        <v>0.1467974818494632</v>
      </c>
      <c r="O11" s="2">
        <f>'[2]2004'!FX$3</f>
        <v>0</v>
      </c>
      <c r="P11" s="2">
        <f>'[2]2004'!FY$3</f>
        <v>3.2729958833673412E-2</v>
      </c>
      <c r="Q11" s="2">
        <f>'[2]2004'!FZ$3</f>
        <v>0</v>
      </c>
      <c r="R11" s="2">
        <f>'[2]2004'!GA$3</f>
        <v>0</v>
      </c>
      <c r="S11" s="2">
        <f>'[2]2004'!GB$3</f>
        <v>0.4529982313978666</v>
      </c>
      <c r="T11" s="2">
        <f>'[2]2004'!GC$3</f>
        <v>0.69330362606027074</v>
      </c>
      <c r="U11" s="2">
        <f>'[2]2004'!GD$3</f>
        <v>0</v>
      </c>
      <c r="V11" s="2">
        <f>'[2]2004'!GE$3</f>
        <v>4.1610607658031533E-2</v>
      </c>
      <c r="W11" s="2">
        <f>'[2]2004'!GF$3</f>
        <v>0.26476123547163005</v>
      </c>
      <c r="X11" s="2">
        <f>'[2]2004'!GG$3</f>
        <v>0.1168431312084284</v>
      </c>
      <c r="Y11" s="2">
        <f>'[2]2004'!GH$3</f>
        <v>1.8963007067790267E-2</v>
      </c>
      <c r="Z11" s="2">
        <f>'[2]2004'!GI$3</f>
        <v>1.7069836319417198</v>
      </c>
      <c r="AA11" s="2">
        <f>'[2]2004'!GJ$3</f>
        <v>0.75320178603164689</v>
      </c>
      <c r="AB11" s="2">
        <f>'[2]2004'!GK$3</f>
        <v>4.2346877666479051E-2</v>
      </c>
      <c r="AC11" s="2">
        <f>'[2]2004'!GL$3</f>
        <v>0.1195352197855713</v>
      </c>
      <c r="AD11" s="2">
        <f>'[2]2004'!GM$3</f>
        <v>0</v>
      </c>
      <c r="AE11" s="2">
        <f>'[2]2004'!GN$3</f>
        <v>0.71337103814073244</v>
      </c>
      <c r="AF11" s="2">
        <f>'[2]2004'!GO$3</f>
        <v>0.31763077382051369</v>
      </c>
      <c r="AG11" s="2">
        <f>'[2]2004'!GP$3</f>
        <v>3.6730426785409351</v>
      </c>
      <c r="AH11" s="2">
        <f>'[2]2004'!GQ$3</f>
        <v>0.38814322279032359</v>
      </c>
    </row>
    <row r="12" spans="1:34" ht="12.5" x14ac:dyDescent="0.25">
      <c r="A12">
        <f t="shared" si="0"/>
        <v>2005</v>
      </c>
      <c r="B12" s="2">
        <f>'[2]2005'!GR$3</f>
        <v>324.95312169796063</v>
      </c>
      <c r="C12" s="6">
        <f>'[2]2005'!FL$3</f>
        <v>34.267668513070142</v>
      </c>
      <c r="D12" s="2">
        <f>'[2]2005'!FM$3</f>
        <v>241.51148918497151</v>
      </c>
      <c r="E12" s="2">
        <f>'[2]2005'!FN$3</f>
        <v>0.85720614123355121</v>
      </c>
      <c r="F12" s="2">
        <f>'[2]2005'!FO$3</f>
        <v>0.23208277965036564</v>
      </c>
      <c r="G12" s="2">
        <f>'[2]2005'!FP$3</f>
        <v>1.2858948595330173</v>
      </c>
      <c r="H12" s="2">
        <f>'[2]2005'!FQ$3</f>
        <v>0.23998630292816286</v>
      </c>
      <c r="I12" s="2">
        <f>'[2]2005'!FR$3</f>
        <v>0</v>
      </c>
      <c r="J12" s="2">
        <f>'[2]2005'!FS$3</f>
        <v>0</v>
      </c>
      <c r="K12" s="2">
        <f>'[2]2005'!FT$3</f>
        <v>1.3764038897327324</v>
      </c>
      <c r="L12" s="2">
        <f>'[2]2005'!FU$3</f>
        <v>1.675979287387297</v>
      </c>
      <c r="M12" s="2">
        <f>'[2]2005'!FV$3</f>
        <v>0</v>
      </c>
      <c r="N12" s="2">
        <f>'[2]2005'!FW$3</f>
        <v>2.2332801564853533</v>
      </c>
      <c r="O12" s="2">
        <f>'[2]2005'!FX$3</f>
        <v>0.73614744283503641</v>
      </c>
      <c r="P12" s="2">
        <f>'[2]2005'!FY$3</f>
        <v>0</v>
      </c>
      <c r="Q12" s="2">
        <f>'[2]2005'!FZ$3</f>
        <v>0</v>
      </c>
      <c r="R12" s="2">
        <f>'[2]2005'!GA$3</f>
        <v>0</v>
      </c>
      <c r="S12" s="2">
        <f>'[2]2005'!GB$3</f>
        <v>1.3774518583218098</v>
      </c>
      <c r="T12" s="2">
        <f>'[2]2005'!GC$3</f>
        <v>12.920399498634886</v>
      </c>
      <c r="U12" s="2">
        <f>'[2]2005'!GD$3</f>
        <v>0</v>
      </c>
      <c r="V12" s="2">
        <f>'[2]2005'!GE$3</f>
        <v>2.6717805835520791</v>
      </c>
      <c r="W12" s="2">
        <f>'[2]2005'!GF$3</f>
        <v>0.22597598767232885</v>
      </c>
      <c r="X12" s="2">
        <f>'[2]2005'!GG$3</f>
        <v>0.29932256868732121</v>
      </c>
      <c r="Y12" s="2">
        <f>'[2]2005'!GH$3</f>
        <v>0.11822596674481246</v>
      </c>
      <c r="Z12" s="2">
        <f>'[2]2005'!GI$3</f>
        <v>2.6340335179484935</v>
      </c>
      <c r="AA12" s="2">
        <f>'[2]2005'!GJ$3</f>
        <v>1.4944473408917238</v>
      </c>
      <c r="AB12" s="2">
        <f>'[2]2005'!GK$3</f>
        <v>0.18598338195139094</v>
      </c>
      <c r="AC12" s="2">
        <f>'[2]2005'!GL$3</f>
        <v>2.2638560051985124</v>
      </c>
      <c r="AD12" s="2">
        <f>'[2]2005'!GM$3</f>
        <v>0.12199670882728227</v>
      </c>
      <c r="AE12" s="2">
        <f>'[2]2005'!GN$3</f>
        <v>5.1434522756337513</v>
      </c>
      <c r="AF12" s="2">
        <f>'[2]2005'!GO$3</f>
        <v>1.0646590409891572</v>
      </c>
      <c r="AG12" s="2">
        <f>'[2]2005'!GP$3</f>
        <v>9.3040887902250535</v>
      </c>
      <c r="AH12" s="2">
        <f>'[2]2005'!GQ$3</f>
        <v>0.71130961485479249</v>
      </c>
    </row>
    <row r="13" spans="1:34" ht="12.5" x14ac:dyDescent="0.25">
      <c r="A13">
        <f t="shared" si="0"/>
        <v>2006</v>
      </c>
      <c r="B13" s="2">
        <f>'[2]2006'!GR$3</f>
        <v>329.59238399999998</v>
      </c>
      <c r="C13" s="6">
        <f>'[2]2006'!FL$3</f>
        <v>24.90448</v>
      </c>
      <c r="D13" s="2">
        <f>'[2]2006'!FM$3</f>
        <v>261.75782399999997</v>
      </c>
      <c r="E13" s="2">
        <f>'[2]2006'!FN$3</f>
        <v>0.83535999999999999</v>
      </c>
      <c r="F13" s="2">
        <f>'[2]2006'!FO$3</f>
        <v>5.6999999999999995E-2</v>
      </c>
      <c r="G13" s="2">
        <f>'[2]2006'!FP$3</f>
        <v>0.67464000000000002</v>
      </c>
      <c r="H13" s="2">
        <f>'[2]2006'!FQ$3</f>
        <v>0.26291999999999999</v>
      </c>
      <c r="I13" s="2">
        <f>'[2]2006'!FR$3</f>
        <v>0.1152</v>
      </c>
      <c r="J13" s="2">
        <f>'[2]2006'!FS$3</f>
        <v>0</v>
      </c>
      <c r="K13" s="2">
        <f>'[2]2006'!FT$3</f>
        <v>1.29888</v>
      </c>
      <c r="L13" s="2">
        <f>'[2]2006'!FU$3</f>
        <v>1.6828799999999999</v>
      </c>
      <c r="M13" s="2">
        <f>'[2]2006'!FV$3</f>
        <v>0</v>
      </c>
      <c r="N13" s="2">
        <f>'[2]2006'!FW$3</f>
        <v>2.0204599999999999</v>
      </c>
      <c r="O13" s="2">
        <f>'[2]2006'!FX$3</f>
        <v>0.23831999999999998</v>
      </c>
      <c r="P13" s="2">
        <f>'[2]2006'!FY$3</f>
        <v>0</v>
      </c>
      <c r="Q13" s="2">
        <f>'[2]2006'!FZ$3</f>
        <v>0</v>
      </c>
      <c r="R13" s="2">
        <f>'[2]2006'!GA$3</f>
        <v>8.0639999999999989E-2</v>
      </c>
      <c r="S13" s="2">
        <f>'[2]2006'!GB$3</f>
        <v>1.7341299999999999</v>
      </c>
      <c r="T13" s="2">
        <f>'[2]2006'!GC$3</f>
        <v>11.53356</v>
      </c>
      <c r="U13" s="2">
        <f>'[2]2006'!GD$3</f>
        <v>0</v>
      </c>
      <c r="V13" s="2">
        <f>'[2]2006'!GE$3</f>
        <v>3.19624</v>
      </c>
      <c r="W13" s="2">
        <f>'[2]2006'!GF$3</f>
        <v>0.34239999999999998</v>
      </c>
      <c r="X13" s="2">
        <f>'[2]2006'!GG$3</f>
        <v>0.10163999999999999</v>
      </c>
      <c r="Y13" s="2">
        <f>'[2]2006'!GH$3</f>
        <v>0.1008</v>
      </c>
      <c r="Z13" s="2">
        <f>'[2]2006'!GI$3</f>
        <v>2.1482999999999999</v>
      </c>
      <c r="AA13" s="2">
        <f>'[2]2006'!GJ$3</f>
        <v>0.50525999999999993</v>
      </c>
      <c r="AB13" s="2">
        <f>'[2]2006'!GK$3</f>
        <v>0.28655999999999998</v>
      </c>
      <c r="AC13" s="2">
        <f>'[2]2006'!GL$3</f>
        <v>5.5096299999999996</v>
      </c>
      <c r="AD13" s="2">
        <f>'[2]2006'!GM$3</f>
        <v>0.3</v>
      </c>
      <c r="AE13" s="2">
        <f>'[2]2006'!GN$3</f>
        <v>2.3832599999999999</v>
      </c>
      <c r="AF13" s="2">
        <f>'[2]2006'!GO$3</f>
        <v>0.44272</v>
      </c>
      <c r="AG13" s="2">
        <f>'[2]2006'!GP$3</f>
        <v>6.1897899999999995</v>
      </c>
      <c r="AH13" s="2">
        <f>'[2]2006'!GQ$3</f>
        <v>0.88949</v>
      </c>
    </row>
    <row r="14" spans="1:34" ht="12.5" x14ac:dyDescent="0.25">
      <c r="A14">
        <f t="shared" si="0"/>
        <v>2007</v>
      </c>
      <c r="B14" s="2">
        <f>'[2]2007'!GR$3</f>
        <v>338.47522199999997</v>
      </c>
      <c r="C14" s="6">
        <f>'[2]2007'!FL$3</f>
        <v>15.91377</v>
      </c>
      <c r="D14" s="2">
        <f>'[2]2007'!FM$3</f>
        <v>275.171808</v>
      </c>
      <c r="E14" s="2">
        <f>'[2]2007'!FN$3</f>
        <v>0.74892599999999998</v>
      </c>
      <c r="F14" s="2">
        <f>'[2]2007'!FO$3</f>
        <v>5.5439999999999996E-2</v>
      </c>
      <c r="G14" s="2">
        <f>'[2]2007'!FP$3</f>
        <v>1.0006599999999999</v>
      </c>
      <c r="H14" s="2">
        <f>'[2]2007'!FQ$3</f>
        <v>0.14112</v>
      </c>
      <c r="I14" s="2">
        <f>'[2]2007'!FR$3</f>
        <v>0</v>
      </c>
      <c r="J14" s="2">
        <f>'[2]2007'!FS$3</f>
        <v>0</v>
      </c>
      <c r="K14" s="2">
        <f>'[2]2007'!FT$3</f>
        <v>1.11364</v>
      </c>
      <c r="L14" s="2">
        <f>'[2]2007'!FU$3</f>
        <v>0.48383999999999999</v>
      </c>
      <c r="M14" s="2">
        <f>'[2]2007'!FV$3</f>
        <v>4.1999999999999996E-2</v>
      </c>
      <c r="N14" s="2">
        <f>'[2]2007'!FW$3</f>
        <v>1.1297200000000001</v>
      </c>
      <c r="O14" s="2">
        <f>'[2]2007'!FX$3</f>
        <v>0.58839999999999992</v>
      </c>
      <c r="P14" s="2">
        <f>'[2]2007'!FY$3</f>
        <v>0.16427999999999998</v>
      </c>
      <c r="Q14" s="2">
        <f>'[2]2007'!FZ$3</f>
        <v>0</v>
      </c>
      <c r="R14" s="2">
        <f>'[2]2007'!GA$3</f>
        <v>0</v>
      </c>
      <c r="S14" s="2">
        <f>'[2]2007'!GB$3</f>
        <v>1.68648</v>
      </c>
      <c r="T14" s="2">
        <f>'[2]2007'!GC$3</f>
        <v>10.335089999999999</v>
      </c>
      <c r="U14" s="2">
        <f>'[2]2007'!GD$3</f>
        <v>0</v>
      </c>
      <c r="V14" s="2">
        <f>'[2]2007'!GE$3</f>
        <v>9.7845079999999989</v>
      </c>
      <c r="W14" s="2">
        <f>'[2]2007'!GF$3</f>
        <v>0.16211999999999999</v>
      </c>
      <c r="X14" s="2">
        <f>'[2]2007'!GG$3</f>
        <v>0.56699999999999995</v>
      </c>
      <c r="Y14" s="2">
        <f>'[2]2007'!GH$3</f>
        <v>0.16316</v>
      </c>
      <c r="Z14" s="2">
        <f>'[2]2007'!GI$3</f>
        <v>2.5444800000000001</v>
      </c>
      <c r="AA14" s="2">
        <f>'[2]2007'!GJ$3</f>
        <v>0.47903999999999997</v>
      </c>
      <c r="AB14" s="2">
        <f>'[2]2007'!GK$3</f>
        <v>0.3</v>
      </c>
      <c r="AC14" s="2">
        <f>'[2]2007'!GL$3</f>
        <v>7.5306799999999994</v>
      </c>
      <c r="AD14" s="2">
        <f>'[2]2007'!GM$3</f>
        <v>2.0159999999999997E-2</v>
      </c>
      <c r="AE14" s="2">
        <f>'[2]2007'!GN$3</f>
        <v>3.0693999999999999</v>
      </c>
      <c r="AF14" s="2">
        <f>'[2]2007'!GO$3</f>
        <v>0</v>
      </c>
      <c r="AG14" s="2">
        <f>'[2]2007'!GP$3</f>
        <v>4.3485699999999996</v>
      </c>
      <c r="AH14" s="2">
        <f>'[2]2007'!GQ$3</f>
        <v>0.93092999999999992</v>
      </c>
    </row>
    <row r="15" spans="1:34" ht="12.5" x14ac:dyDescent="0.25">
      <c r="A15">
        <f t="shared" si="0"/>
        <v>2008</v>
      </c>
      <c r="B15" s="2">
        <f>'[2]2008'!GR$3</f>
        <v>373.87444999999997</v>
      </c>
      <c r="C15" s="6">
        <f>'[2]2008'!FL$3</f>
        <v>15.649379999999999</v>
      </c>
      <c r="D15" s="2">
        <f>'[2]2008'!FM$3</f>
        <v>319.28950399999997</v>
      </c>
      <c r="E15" s="2">
        <f>'[2]2008'!FN$3</f>
        <v>0.52157999999999993</v>
      </c>
      <c r="F15" s="2">
        <f>'[2]2008'!FO$3</f>
        <v>0</v>
      </c>
      <c r="G15" s="2">
        <f>'[2]2008'!FP$3</f>
        <v>0.39415999999999995</v>
      </c>
      <c r="H15" s="2">
        <f>'[2]2008'!FQ$3</f>
        <v>0.3024</v>
      </c>
      <c r="I15" s="2">
        <f>'[2]2008'!FR$3</f>
        <v>0</v>
      </c>
      <c r="J15" s="2">
        <f>'[2]2008'!FS$3</f>
        <v>0.26207999999999998</v>
      </c>
      <c r="K15" s="2">
        <f>'[2]2008'!FT$3</f>
        <v>1.46621</v>
      </c>
      <c r="L15" s="2">
        <f>'[2]2008'!FU$3</f>
        <v>0.82655999999999996</v>
      </c>
      <c r="M15" s="2">
        <f>'[2]2008'!FV$3</f>
        <v>0.13675499999999999</v>
      </c>
      <c r="N15" s="2">
        <f>'[2]2008'!FW$3</f>
        <v>1.00752</v>
      </c>
      <c r="O15" s="2">
        <f>'[2]2008'!FX$3</f>
        <v>0.48125999999999997</v>
      </c>
      <c r="P15" s="2">
        <f>'[2]2008'!FY$3</f>
        <v>0.42865999999999999</v>
      </c>
      <c r="Q15" s="2">
        <f>'[2]2008'!FZ$3</f>
        <v>0</v>
      </c>
      <c r="R15" s="2">
        <f>'[2]2008'!GA$3</f>
        <v>0</v>
      </c>
      <c r="S15" s="2">
        <f>'[2]2008'!GB$3</f>
        <v>3.2417599999999998</v>
      </c>
      <c r="T15" s="2">
        <f>'[2]2008'!GC$3</f>
        <v>7.6170099999999996</v>
      </c>
      <c r="U15" s="2">
        <f>'[2]2008'!GD$3</f>
        <v>0</v>
      </c>
      <c r="V15" s="2">
        <f>'[2]2008'!GE$3</f>
        <v>6.1485259999999995</v>
      </c>
      <c r="W15" s="2">
        <f>'[2]2008'!GF$3</f>
        <v>0.30535999999999996</v>
      </c>
      <c r="X15" s="2">
        <f>'[2]2008'!GG$3</f>
        <v>0.54599999999999993</v>
      </c>
      <c r="Y15" s="2">
        <f>'[2]2008'!GH$3</f>
        <v>0.02</v>
      </c>
      <c r="Z15" s="2">
        <f>'[2]2008'!GI$3</f>
        <v>0.90831999999999991</v>
      </c>
      <c r="AA15" s="2">
        <f>'[2]2008'!GJ$3</f>
        <v>0.1008</v>
      </c>
      <c r="AB15" s="2">
        <f>'[2]2008'!GK$3</f>
        <v>0.22896999999999998</v>
      </c>
      <c r="AC15" s="2">
        <f>'[2]2008'!GL$3</f>
        <v>4.9665949999999999</v>
      </c>
      <c r="AD15" s="2">
        <f>'[2]2008'!GM$3</f>
        <v>0</v>
      </c>
      <c r="AE15" s="2">
        <f>'[2]2008'!GN$3</f>
        <v>2.7690999999999999</v>
      </c>
      <c r="AF15" s="2">
        <f>'[2]2008'!GO$3</f>
        <v>0.1008</v>
      </c>
      <c r="AG15" s="2">
        <f>'[2]2008'!GP$3</f>
        <v>5.3984199999999998</v>
      </c>
      <c r="AH15" s="2">
        <f>'[2]2008'!GQ$3</f>
        <v>0.75671999999999995</v>
      </c>
    </row>
    <row r="16" spans="1:34" ht="12.5" x14ac:dyDescent="0.25">
      <c r="A16">
        <f t="shared" si="0"/>
        <v>2009</v>
      </c>
      <c r="B16" s="2">
        <f>'[2]2009'!GR$3</f>
        <v>380.63344799999999</v>
      </c>
      <c r="C16" s="6">
        <f>'[2]2009'!FL$3</f>
        <v>9.0633400000000002</v>
      </c>
      <c r="D16" s="2">
        <f>'[2]2009'!FM$3</f>
        <v>337.06732799999997</v>
      </c>
      <c r="E16" s="2">
        <f>'[2]2009'!FN$3</f>
        <v>0.43235999999999997</v>
      </c>
      <c r="F16" s="2">
        <f>'[2]2009'!FO$3</f>
        <v>0.1008</v>
      </c>
      <c r="G16" s="2">
        <f>'[2]2009'!FP$3</f>
        <v>0.97111999999999998</v>
      </c>
      <c r="H16" s="2">
        <f>'[2]2009'!FQ$3</f>
        <v>0.31656000000000001</v>
      </c>
      <c r="I16" s="2">
        <f>'[2]2009'!FR$3</f>
        <v>0</v>
      </c>
      <c r="J16" s="2">
        <f>'[2]2009'!FS$3</f>
        <v>0</v>
      </c>
      <c r="K16" s="2">
        <f>'[2]2009'!FT$3</f>
        <v>1.2561099999999998</v>
      </c>
      <c r="L16" s="2">
        <f>'[2]2009'!FU$3</f>
        <v>0.36162</v>
      </c>
      <c r="M16" s="2">
        <f>'[2]2009'!FV$3</f>
        <v>6.0479999999999999E-2</v>
      </c>
      <c r="N16" s="2">
        <f>'[2]2009'!FW$3</f>
        <v>1.4113199999999999</v>
      </c>
      <c r="O16" s="2">
        <f>'[2]2009'!FX$3</f>
        <v>0.72361999999999993</v>
      </c>
      <c r="P16" s="2">
        <f>'[2]2009'!FY$3</f>
        <v>0.20232</v>
      </c>
      <c r="Q16" s="2">
        <f>'[2]2009'!FZ$3</f>
        <v>0</v>
      </c>
      <c r="R16" s="2">
        <f>'[2]2009'!GA$3</f>
        <v>2.1447999999999998E-2</v>
      </c>
      <c r="S16" s="2">
        <f>'[2]2009'!GB$3</f>
        <v>1.0099199999999999</v>
      </c>
      <c r="T16" s="2">
        <f>'[2]2009'!GC$3</f>
        <v>4.9725399999999995</v>
      </c>
      <c r="U16" s="2">
        <f>'[2]2009'!GD$3</f>
        <v>0</v>
      </c>
      <c r="V16" s="2">
        <f>'[2]2009'!GE$3</f>
        <v>10.633289999999999</v>
      </c>
      <c r="W16" s="2">
        <f>'[2]2009'!GF$3</f>
        <v>0.18479999999999999</v>
      </c>
      <c r="X16" s="2">
        <f>'[2]2009'!GG$3</f>
        <v>0.43647999999999998</v>
      </c>
      <c r="Y16" s="2">
        <f>'[2]2009'!GH$3</f>
        <v>0</v>
      </c>
      <c r="Z16" s="2">
        <f>'[2]2009'!GI$3</f>
        <v>1.14764</v>
      </c>
      <c r="AA16" s="2">
        <f>'[2]2009'!GJ$3</f>
        <v>0.63024000000000002</v>
      </c>
      <c r="AB16" s="2">
        <f>'[2]2009'!GK$3</f>
        <v>0.04</v>
      </c>
      <c r="AC16" s="2">
        <f>'[2]2009'!GL$3</f>
        <v>3.9834799999999997</v>
      </c>
      <c r="AD16" s="2">
        <f>'[2]2009'!GM$3</f>
        <v>0</v>
      </c>
      <c r="AE16" s="2">
        <f>'[2]2009'!GN$3</f>
        <v>2.0139199999999997</v>
      </c>
      <c r="AF16" s="2">
        <f>'[2]2009'!GO$3</f>
        <v>2.1999999999999999E-2</v>
      </c>
      <c r="AG16" s="2">
        <f>'[2]2009'!GP$3</f>
        <v>3.2466119999999998</v>
      </c>
      <c r="AH16" s="2">
        <f>'[2]2009'!GQ$3</f>
        <v>0.3241</v>
      </c>
    </row>
    <row r="17" spans="1:34" ht="12.5" x14ac:dyDescent="0.25">
      <c r="A17">
        <f t="shared" si="0"/>
        <v>2010</v>
      </c>
      <c r="B17" s="2">
        <f>'[3]2010'!GR$3</f>
        <v>329.72499999999997</v>
      </c>
      <c r="C17" s="6">
        <f>'[3]2010'!FL$3</f>
        <v>12.033999999999999</v>
      </c>
      <c r="D17" s="2">
        <f>'[3]2010'!FM$3</f>
        <v>262.928</v>
      </c>
      <c r="E17" s="2">
        <f>'[3]2010'!FN$3</f>
        <v>0.51600000000000001</v>
      </c>
      <c r="F17" s="2">
        <f>'[3]2010'!FO$3</f>
        <v>0.04</v>
      </c>
      <c r="G17" s="2">
        <f>'[3]2010'!FP$3</f>
        <v>0.95</v>
      </c>
      <c r="H17" s="2">
        <f>'[3]2010'!FQ$3</f>
        <v>0.18099999999999999</v>
      </c>
      <c r="I17" s="2">
        <f>'[3]2010'!FR$3</f>
        <v>0</v>
      </c>
      <c r="J17" s="2">
        <f>'[3]2010'!FS$3</f>
        <v>0.20199999999999999</v>
      </c>
      <c r="K17" s="2">
        <f>'[3]2010'!FT$3</f>
        <v>0.98799999999999999</v>
      </c>
      <c r="L17" s="2">
        <f>'[3]2010'!FU$3</f>
        <v>0.53599999999999992</v>
      </c>
      <c r="M17" s="2">
        <f>'[3]2010'!FV$3</f>
        <v>0.52</v>
      </c>
      <c r="N17" s="2">
        <f>'[3]2010'!FW$3</f>
        <v>4.7859999999999996</v>
      </c>
      <c r="O17" s="2">
        <f>'[3]2010'!FX$3</f>
        <v>0.56699999999999995</v>
      </c>
      <c r="P17" s="2">
        <f>'[3]2010'!FY$3</f>
        <v>0.437</v>
      </c>
      <c r="Q17" s="2">
        <f>'[3]2010'!FZ$3</f>
        <v>0</v>
      </c>
      <c r="R17" s="2">
        <f>'[3]2010'!GA$3</f>
        <v>0</v>
      </c>
      <c r="S17" s="2">
        <f>'[3]2010'!GB$3</f>
        <v>1.5</v>
      </c>
      <c r="T17" s="2">
        <f>'[3]2010'!GC$3</f>
        <v>7.1259999999999994</v>
      </c>
      <c r="U17" s="2">
        <f>'[3]2010'!GD$3</f>
        <v>0</v>
      </c>
      <c r="V17" s="2">
        <f>'[3]2010'!GE$3</f>
        <v>18.334</v>
      </c>
      <c r="W17" s="2">
        <f>'[3]2010'!GF$3</f>
        <v>0.20099999999999998</v>
      </c>
      <c r="X17" s="2">
        <f>'[3]2010'!GG$3</f>
        <v>1.0609999999999999</v>
      </c>
      <c r="Y17" s="2">
        <f>'[3]2010'!GH$3</f>
        <v>0.14299999999999999</v>
      </c>
      <c r="Z17" s="2">
        <f>'[3]2010'!GI$3</f>
        <v>1.7029999999999998</v>
      </c>
      <c r="AA17" s="2">
        <f>'[3]2010'!GJ$3</f>
        <v>0.5</v>
      </c>
      <c r="AB17" s="2">
        <f>'[3]2010'!GK$3</f>
        <v>0.83599999999999997</v>
      </c>
      <c r="AC17" s="2">
        <f>'[3]2010'!GL$3</f>
        <v>7.0749999999999993</v>
      </c>
      <c r="AD17" s="2">
        <f>'[3]2010'!GM$3</f>
        <v>0</v>
      </c>
      <c r="AE17" s="2">
        <f>'[3]2010'!GN$3</f>
        <v>3.302</v>
      </c>
      <c r="AF17" s="2">
        <f>'[3]2010'!GO$3</f>
        <v>0</v>
      </c>
      <c r="AG17" s="2">
        <f>'[3]2010'!GP$3</f>
        <v>2.782</v>
      </c>
      <c r="AH17" s="2">
        <f>'[3]2010'!GQ$3</f>
        <v>0.47699999999999998</v>
      </c>
    </row>
    <row r="18" spans="1:34" ht="12.5" x14ac:dyDescent="0.25">
      <c r="A18">
        <f t="shared" si="0"/>
        <v>2011</v>
      </c>
      <c r="B18" s="2">
        <f>'[3]2011'!GR$3</f>
        <v>285.470596</v>
      </c>
      <c r="C18" s="6">
        <f>'[3]2011'!FL$3</f>
        <v>8.4373299999999993</v>
      </c>
      <c r="D18" s="2">
        <f>'[3]2011'!FM$3</f>
        <v>239.64388799999998</v>
      </c>
      <c r="E18" s="2">
        <f>'[3]2011'!FN$3</f>
        <v>0.80896000000000001</v>
      </c>
      <c r="F18" s="2">
        <f>'[3]2011'!FO$3</f>
        <v>0.14096</v>
      </c>
      <c r="G18" s="2">
        <f>'[3]2011'!FP$3</f>
        <v>0.21584</v>
      </c>
      <c r="H18" s="2">
        <f>'[3]2011'!FQ$3</f>
        <v>8.0639999999999989E-2</v>
      </c>
      <c r="I18" s="2">
        <f>'[3]2011'!FR$3</f>
        <v>1.6399999999999998E-2</v>
      </c>
      <c r="J18" s="2">
        <f>'[3]2011'!FS$3</f>
        <v>0</v>
      </c>
      <c r="K18" s="2">
        <f>'[3]2011'!FT$3</f>
        <v>0.82272000000000001</v>
      </c>
      <c r="L18" s="2">
        <f>'[3]2011'!FU$3</f>
        <v>8.0639999999999989E-2</v>
      </c>
      <c r="M18" s="2">
        <f>'[3]2011'!FV$3</f>
        <v>0.02</v>
      </c>
      <c r="N18" s="2">
        <f>'[3]2011'!FW$3</f>
        <v>1.6063559999999999</v>
      </c>
      <c r="O18" s="2">
        <f>'[3]2011'!FX$3</f>
        <v>0.61537399999999998</v>
      </c>
      <c r="P18" s="2">
        <f>'[3]2011'!FY$3</f>
        <v>0</v>
      </c>
      <c r="Q18" s="2">
        <f>'[3]2011'!FZ$3</f>
        <v>0</v>
      </c>
      <c r="R18" s="2">
        <f>'[3]2011'!GA$3</f>
        <v>4.0319999999999995E-2</v>
      </c>
      <c r="S18" s="2">
        <f>'[3]2011'!GB$3</f>
        <v>1.3865999999999998</v>
      </c>
      <c r="T18" s="2">
        <f>'[3]2011'!GC$3</f>
        <v>4.7824799999999996</v>
      </c>
      <c r="U18" s="2">
        <f>'[3]2011'!GD$3</f>
        <v>0</v>
      </c>
      <c r="V18" s="2">
        <f>'[3]2011'!GE$3</f>
        <v>15.134469999999999</v>
      </c>
      <c r="W18" s="2">
        <f>'[3]2011'!GF$3</f>
        <v>0</v>
      </c>
      <c r="X18" s="2">
        <f>'[3]2011'!GG$3</f>
        <v>0.60499999999999998</v>
      </c>
      <c r="Y18" s="2">
        <f>'[3]2011'!GH$3</f>
        <v>0.121</v>
      </c>
      <c r="Z18" s="2">
        <f>'[3]2011'!GI$3</f>
        <v>0.40811999999999998</v>
      </c>
      <c r="AA18" s="2">
        <f>'[3]2011'!GJ$3</f>
        <v>0.06</v>
      </c>
      <c r="AB18" s="2">
        <f>'[3]2011'!GK$3</f>
        <v>9.9999999999999992E-2</v>
      </c>
      <c r="AC18" s="2">
        <f>'[3]2011'!GL$3</f>
        <v>5.0467779999999998</v>
      </c>
      <c r="AD18" s="2">
        <f>'[3]2011'!GM$3</f>
        <v>2.0159999999999997E-2</v>
      </c>
      <c r="AE18" s="2">
        <f>'[3]2011'!GN$3</f>
        <v>2.8984000000000001</v>
      </c>
      <c r="AF18" s="2">
        <f>'[3]2011'!GO$3</f>
        <v>0</v>
      </c>
      <c r="AG18" s="2">
        <f>'[3]2011'!GP$3</f>
        <v>2.2168799999999997</v>
      </c>
      <c r="AH18" s="2">
        <f>'[3]2011'!GQ$3</f>
        <v>0.16127999999999998</v>
      </c>
    </row>
    <row r="19" spans="1:34" ht="12.5" x14ac:dyDescent="0.25">
      <c r="A19">
        <f t="shared" si="0"/>
        <v>2012</v>
      </c>
      <c r="B19" s="2">
        <f>'[3]2012'!GR$3</f>
        <v>13.366501</v>
      </c>
      <c r="C19" s="6">
        <f>'[3]2012'!FL$3</f>
        <v>0.6704</v>
      </c>
      <c r="D19" s="2">
        <f>'[3]2012'!FM$3</f>
        <v>6.5404</v>
      </c>
      <c r="E19" s="2">
        <f>'[3]2012'!FN$3</f>
        <v>0</v>
      </c>
      <c r="F19" s="2">
        <f>'[3]2012'!FO$3</f>
        <v>1.9E-2</v>
      </c>
      <c r="G19" s="2">
        <f>'[3]2012'!FP$3</f>
        <v>3.8399999999999997E-2</v>
      </c>
      <c r="H19" s="2">
        <f>'[3]2012'!FQ$3</f>
        <v>1.9199999999999998E-2</v>
      </c>
      <c r="I19" s="2">
        <f>'[3]2012'!FR$3</f>
        <v>0</v>
      </c>
      <c r="J19" s="2">
        <f>'[3]2012'!FS$3</f>
        <v>0</v>
      </c>
      <c r="K19" s="2">
        <f>'[3]2012'!FT$3</f>
        <v>2.0159999999999997E-2</v>
      </c>
      <c r="L19" s="2">
        <f>'[3]2012'!FU$3</f>
        <v>0</v>
      </c>
      <c r="M19" s="2">
        <f>'[3]2012'!FV$3</f>
        <v>0</v>
      </c>
      <c r="N19" s="2">
        <f>'[3]2012'!FW$3</f>
        <v>0.16799999999999998</v>
      </c>
      <c r="O19" s="2">
        <f>'[3]2012'!FX$3</f>
        <v>0</v>
      </c>
      <c r="P19" s="2">
        <f>'[3]2012'!FY$3</f>
        <v>0</v>
      </c>
      <c r="Q19" s="2">
        <f>'[3]2012'!FZ$3</f>
        <v>0</v>
      </c>
      <c r="R19" s="2">
        <f>'[3]2012'!GA$3</f>
        <v>0</v>
      </c>
      <c r="S19" s="2">
        <f>'[3]2012'!GB$3</f>
        <v>0</v>
      </c>
      <c r="T19" s="2">
        <f>'[3]2012'!GC$3</f>
        <v>2.0159999999999997E-2</v>
      </c>
      <c r="U19" s="2">
        <f>'[3]2012'!GD$3</f>
        <v>0</v>
      </c>
      <c r="V19" s="2">
        <f>'[3]2012'!GE$3</f>
        <v>5.3898799999999998</v>
      </c>
      <c r="W19" s="2">
        <f>'[3]2012'!GF$3</f>
        <v>0</v>
      </c>
      <c r="X19" s="2">
        <f>'[3]2012'!GG$3</f>
        <v>0.09</v>
      </c>
      <c r="Y19" s="2">
        <f>'[3]2012'!GH$3</f>
        <v>0</v>
      </c>
      <c r="Z19" s="2">
        <f>'[3]2012'!GI$3</f>
        <v>0</v>
      </c>
      <c r="AA19" s="2">
        <f>'[3]2012'!GJ$3</f>
        <v>0</v>
      </c>
      <c r="AB19" s="2">
        <f>'[3]2012'!GK$3</f>
        <v>0</v>
      </c>
      <c r="AC19" s="2">
        <f>'[3]2012'!GL$3</f>
        <v>0.223</v>
      </c>
      <c r="AD19" s="2">
        <f>'[3]2012'!GM$3</f>
        <v>0.148701</v>
      </c>
      <c r="AE19" s="2">
        <f>'[3]2012'!GN$3</f>
        <v>1.9199999999999998E-2</v>
      </c>
      <c r="AF19" s="2">
        <f>'[3]2012'!GO$3</f>
        <v>0</v>
      </c>
      <c r="AG19" s="2">
        <f>'[3]2012'!GP$3</f>
        <v>0</v>
      </c>
      <c r="AH19" s="2">
        <f>'[3]2012'!GQ$3</f>
        <v>0</v>
      </c>
    </row>
    <row r="20" spans="1:34" ht="12.5" x14ac:dyDescent="0.25">
      <c r="A20">
        <f t="shared" si="0"/>
        <v>2013</v>
      </c>
      <c r="B20" s="2">
        <f>'[3]2013'!GR$3</f>
        <v>6.1799239534883723</v>
      </c>
      <c r="C20" s="6">
        <f>'[3]2013'!FL$3</f>
        <v>8.3199999999999996E-2</v>
      </c>
      <c r="D20" s="2">
        <f>'[3]2013'!FM$3</f>
        <v>4.9414299999999995</v>
      </c>
      <c r="E20" s="2">
        <f>'[3]2013'!FN$3</f>
        <v>0</v>
      </c>
      <c r="F20" s="2">
        <f>'[3]2013'!FO$3</f>
        <v>0</v>
      </c>
      <c r="G20" s="2">
        <f>'[3]2013'!FP$3</f>
        <v>0</v>
      </c>
      <c r="H20" s="2">
        <f>'[3]2013'!FQ$3</f>
        <v>0</v>
      </c>
      <c r="I20" s="2">
        <f>'[3]2013'!FR$3</f>
        <v>0</v>
      </c>
      <c r="J20" s="2">
        <f>'[3]2013'!FS$3</f>
        <v>0</v>
      </c>
      <c r="K20" s="2">
        <f>'[3]2013'!FT$3</f>
        <v>0.02</v>
      </c>
      <c r="L20" s="2">
        <f>'[3]2013'!FU$3</f>
        <v>2.0159999999999997E-2</v>
      </c>
      <c r="M20" s="2">
        <f>'[3]2013'!FV$3</f>
        <v>0</v>
      </c>
      <c r="N20" s="2">
        <f>'[3]2013'!FW$3</f>
        <v>6.0319999999999999E-2</v>
      </c>
      <c r="O20" s="2">
        <f>'[3]2013'!FX$3</f>
        <v>9.9999999999999992E-2</v>
      </c>
      <c r="P20" s="2">
        <f>'[3]2013'!FY$3</f>
        <v>0</v>
      </c>
      <c r="Q20" s="2">
        <f>'[3]2013'!FZ$3</f>
        <v>0</v>
      </c>
      <c r="R20" s="2">
        <f>'[3]2013'!GA$3</f>
        <v>0</v>
      </c>
      <c r="S20" s="2">
        <f>'[3]2013'!GB$3</f>
        <v>0</v>
      </c>
      <c r="T20" s="2">
        <f>'[3]2013'!GC$3</f>
        <v>1.2599999999999998E-3</v>
      </c>
      <c r="U20" s="2">
        <f>'[3]2013'!GD$3</f>
        <v>0</v>
      </c>
      <c r="V20" s="2">
        <f>'[3]2013'!GE$3</f>
        <v>0.80079999999999996</v>
      </c>
      <c r="W20" s="2">
        <f>'[3]2013'!GF$3</f>
        <v>0</v>
      </c>
      <c r="X20" s="2">
        <f>'[3]2013'!GG$3</f>
        <v>0</v>
      </c>
      <c r="Y20" s="2">
        <f>'[3]2013'!GH$3</f>
        <v>0</v>
      </c>
      <c r="Z20" s="2">
        <f>'[3]2013'!GI$3</f>
        <v>0</v>
      </c>
      <c r="AA20" s="2">
        <f>'[3]2013'!GJ$3</f>
        <v>0</v>
      </c>
      <c r="AB20" s="2">
        <f>'[3]2013'!GK$3</f>
        <v>0</v>
      </c>
      <c r="AC20" s="2">
        <f>'[3]2013'!GL$3</f>
        <v>0.13935999999999998</v>
      </c>
      <c r="AD20" s="2">
        <f>'[3]2013'!GM$3</f>
        <v>1.3393953488372093E-2</v>
      </c>
      <c r="AE20" s="2">
        <f>'[3]2013'!GN$3</f>
        <v>0</v>
      </c>
      <c r="AF20" s="2">
        <f>'[3]2013'!GO$3</f>
        <v>0</v>
      </c>
      <c r="AG20" s="2">
        <f>'[3]2013'!GP$3</f>
        <v>0</v>
      </c>
      <c r="AH20" s="2">
        <f>'[3]2013'!GQ$3</f>
        <v>0</v>
      </c>
    </row>
    <row r="21" spans="1:34" ht="12.5" x14ac:dyDescent="0.25">
      <c r="A21">
        <f t="shared" si="0"/>
        <v>2014</v>
      </c>
      <c r="B21" s="2">
        <f>'[3]2014'!GR$3</f>
        <v>2.419054103632408</v>
      </c>
      <c r="C21" s="6">
        <f>'[3]2014'!FL$3</f>
        <v>0</v>
      </c>
      <c r="D21" s="2">
        <f>'[3]2014'!FM$3</f>
        <v>0.91919999999999991</v>
      </c>
      <c r="E21" s="2">
        <f>'[3]2014'!FN$3</f>
        <v>1.6001999999999999E-2</v>
      </c>
      <c r="F21" s="2">
        <f>'[3]2014'!FO$3</f>
        <v>0</v>
      </c>
      <c r="G21" s="2">
        <f>'[3]2014'!FP$3</f>
        <v>0</v>
      </c>
      <c r="H21" s="2">
        <f>'[3]2014'!FQ$3</f>
        <v>2.5199999999999997E-3</v>
      </c>
      <c r="I21" s="2">
        <f>'[3]2014'!FR$3</f>
        <v>0</v>
      </c>
      <c r="J21" s="2">
        <f>'[3]2014'!FS$3</f>
        <v>0</v>
      </c>
      <c r="K21" s="2">
        <f>'[3]2014'!FT$3</f>
        <v>0</v>
      </c>
      <c r="L21" s="2">
        <f>'[3]2014'!FU$3</f>
        <v>0</v>
      </c>
      <c r="M21" s="2">
        <f>'[3]2014'!FV$3</f>
        <v>0</v>
      </c>
      <c r="N21" s="2">
        <f>'[3]2014'!FW$3</f>
        <v>0.02</v>
      </c>
      <c r="O21" s="2">
        <f>'[3]2014'!FX$3</f>
        <v>0</v>
      </c>
      <c r="P21" s="2">
        <f>'[3]2014'!FY$3</f>
        <v>0</v>
      </c>
      <c r="Q21" s="2">
        <f>'[3]2014'!FZ$3</f>
        <v>0</v>
      </c>
      <c r="R21" s="2">
        <f>'[3]2014'!GA$3</f>
        <v>0</v>
      </c>
      <c r="S21" s="2">
        <f>'[3]2014'!GB$3</f>
        <v>0</v>
      </c>
      <c r="T21" s="2">
        <f>'[3]2014'!GC$3</f>
        <v>0</v>
      </c>
      <c r="U21" s="2">
        <f>'[3]2014'!GD$3</f>
        <v>0</v>
      </c>
      <c r="V21" s="2">
        <f>'[3]2014'!GE$3</f>
        <v>1.2724299999999999</v>
      </c>
      <c r="W21" s="2">
        <f>'[3]2014'!GF$3</f>
        <v>0</v>
      </c>
      <c r="X21" s="2">
        <f>'[3]2014'!GG$3</f>
        <v>0</v>
      </c>
      <c r="Y21" s="2">
        <f>'[3]2014'!GH$3</f>
        <v>0</v>
      </c>
      <c r="Z21" s="2">
        <f>'[3]2014'!GI$3</f>
        <v>0</v>
      </c>
      <c r="AA21" s="2">
        <f>'[3]2014'!GJ$3</f>
        <v>0</v>
      </c>
      <c r="AB21" s="2">
        <f>'[3]2014'!GK$3</f>
        <v>0</v>
      </c>
      <c r="AC21" s="2">
        <f>'[3]2014'!GL$3</f>
        <v>0.14704399999999998</v>
      </c>
      <c r="AD21" s="2">
        <f>'[3]2014'!GM$3</f>
        <v>3.7293103632408224E-2</v>
      </c>
      <c r="AE21" s="2">
        <f>'[3]2014'!GN$3</f>
        <v>0</v>
      </c>
      <c r="AF21" s="2">
        <f>'[3]2014'!GO$3</f>
        <v>0</v>
      </c>
      <c r="AG21" s="2">
        <f>'[3]2014'!GP$3</f>
        <v>0</v>
      </c>
      <c r="AH21" s="2">
        <f>'[3]2014'!GQ$3</f>
        <v>4.5649999999999996E-3</v>
      </c>
    </row>
    <row r="22" spans="1:34" ht="12.5" x14ac:dyDescent="0.25">
      <c r="A22">
        <f t="shared" si="0"/>
        <v>2015</v>
      </c>
      <c r="B22" s="2">
        <f>'[3]2015'!GR$3</f>
        <v>1.6862008210853152</v>
      </c>
      <c r="C22" s="6">
        <f>'[3]2015'!FL$3</f>
        <v>0</v>
      </c>
      <c r="D22" s="2">
        <f>'[3]2015'!FM$3</f>
        <v>0</v>
      </c>
      <c r="E22" s="2">
        <f>'[3]2015'!FN$3</f>
        <v>0</v>
      </c>
      <c r="F22" s="2">
        <f>'[3]2015'!FO$3</f>
        <v>0</v>
      </c>
      <c r="G22" s="2">
        <f>'[3]2015'!FP$3</f>
        <v>2.0159999999999997E-2</v>
      </c>
      <c r="H22" s="2">
        <f>'[3]2015'!FQ$3</f>
        <v>0</v>
      </c>
      <c r="I22" s="2">
        <f>'[3]2015'!FR$3</f>
        <v>0</v>
      </c>
      <c r="J22" s="2">
        <f>'[3]2015'!FS$3</f>
        <v>0</v>
      </c>
      <c r="K22" s="2">
        <f>'[3]2015'!FT$3</f>
        <v>0.11717999999999999</v>
      </c>
      <c r="L22" s="2">
        <f>'[3]2015'!FU$3</f>
        <v>0</v>
      </c>
      <c r="M22" s="2">
        <f>'[3]2015'!FV$3</f>
        <v>0</v>
      </c>
      <c r="N22" s="2">
        <f>'[3]2015'!FW$3</f>
        <v>4.6799999999999999E-4</v>
      </c>
      <c r="O22" s="2">
        <f>'[3]2015'!FX$3</f>
        <v>0</v>
      </c>
      <c r="P22" s="2">
        <f>'[3]2015'!FY$3</f>
        <v>0</v>
      </c>
      <c r="Q22" s="2">
        <f>'[3]2015'!FZ$3</f>
        <v>0</v>
      </c>
      <c r="R22" s="2">
        <f>'[3]2015'!GA$3</f>
        <v>0</v>
      </c>
      <c r="S22" s="2">
        <f>'[3]2015'!GB$3</f>
        <v>0</v>
      </c>
      <c r="T22" s="2">
        <f>'[3]2015'!GC$3</f>
        <v>2.0200000000000001E-3</v>
      </c>
      <c r="U22" s="2">
        <f>'[3]2015'!GD$3</f>
        <v>0</v>
      </c>
      <c r="V22" s="2">
        <f>'[3]2015'!GE$3</f>
        <v>1.4490399999999999</v>
      </c>
      <c r="W22" s="2">
        <f>'[3]2015'!GF$3</f>
        <v>0</v>
      </c>
      <c r="X22" s="2">
        <f>'[3]2015'!GG$3</f>
        <v>0</v>
      </c>
      <c r="Y22" s="2">
        <f>'[3]2015'!GH$3</f>
        <v>0</v>
      </c>
      <c r="Z22" s="2">
        <f>'[3]2015'!GI$3</f>
        <v>0</v>
      </c>
      <c r="AA22" s="2">
        <f>'[3]2015'!GJ$3</f>
        <v>0</v>
      </c>
      <c r="AB22" s="2">
        <f>'[3]2015'!GK$3</f>
        <v>0</v>
      </c>
      <c r="AC22" s="2">
        <f>'[3]2015'!GL$3</f>
        <v>4.1999999999999996E-2</v>
      </c>
      <c r="AD22" s="2">
        <f>'[3]2015'!GM$3</f>
        <v>3.4601367631439887E-2</v>
      </c>
      <c r="AE22" s="2">
        <f>'[3]2015'!GN$3</f>
        <v>0</v>
      </c>
      <c r="AF22" s="2">
        <f>'[3]2015'!GO$3</f>
        <v>0</v>
      </c>
      <c r="AG22" s="2">
        <f>'[3]2015'!GP$3</f>
        <v>0</v>
      </c>
      <c r="AH22" s="2">
        <f>'[3]2015'!GQ$3</f>
        <v>2.0731453453875351E-2</v>
      </c>
    </row>
    <row r="23" spans="1:34" ht="12.5" x14ac:dyDescent="0.25">
      <c r="A23">
        <f t="shared" si="0"/>
        <v>2016</v>
      </c>
      <c r="B23" s="2">
        <f>'[3]2016'!GR$3</f>
        <v>0.76715</v>
      </c>
      <c r="C23" s="6">
        <f>'[3]2016'!FL$3</f>
        <v>0</v>
      </c>
      <c r="D23" s="2">
        <f>'[3]2016'!FM$3</f>
        <v>1.43E-2</v>
      </c>
      <c r="E23" s="2">
        <f>'[3]2016'!FN$3</f>
        <v>2.8400000000000001E-3</v>
      </c>
      <c r="F23" s="2">
        <f>'[3]2016'!FO$3</f>
        <v>4.0919999999999998E-2</v>
      </c>
      <c r="G23" s="2">
        <f>'[3]2016'!FP$3</f>
        <v>0</v>
      </c>
      <c r="H23" s="2">
        <f>'[3]2016'!FQ$3</f>
        <v>0</v>
      </c>
      <c r="I23" s="2">
        <f>'[3]2016'!FR$3</f>
        <v>0</v>
      </c>
      <c r="J23" s="2">
        <f>'[3]2016'!FS$3</f>
        <v>0</v>
      </c>
      <c r="K23" s="2">
        <f>'[3]2016'!FT$3</f>
        <v>3.8399999999999997E-2</v>
      </c>
      <c r="L23" s="2">
        <f>'[3]2016'!FU$3</f>
        <v>0</v>
      </c>
      <c r="M23" s="2">
        <f>'[3]2016'!FV$3</f>
        <v>0</v>
      </c>
      <c r="N23" s="2">
        <f>'[3]2016'!FW$3</f>
        <v>0</v>
      </c>
      <c r="O23" s="2">
        <f>'[3]2016'!FX$3</f>
        <v>0</v>
      </c>
      <c r="P23" s="2">
        <f>'[3]2016'!FY$3</f>
        <v>0</v>
      </c>
      <c r="Q23" s="2">
        <f>'[3]2016'!FZ$3</f>
        <v>0</v>
      </c>
      <c r="R23" s="2">
        <f>'[3]2016'!GA$3</f>
        <v>0</v>
      </c>
      <c r="S23" s="2">
        <f>'[3]2016'!GB$3</f>
        <v>0</v>
      </c>
      <c r="T23" s="2">
        <f>'[3]2016'!GC$3</f>
        <v>1.375E-2</v>
      </c>
      <c r="U23" s="2">
        <f>'[3]2016'!GD$3</f>
        <v>9.9999999999999992E-2</v>
      </c>
      <c r="V23" s="2">
        <f>'[3]2016'!GE$3</f>
        <v>0.55506999999999995</v>
      </c>
      <c r="W23" s="2">
        <f>'[3]2016'!GF$3</f>
        <v>0</v>
      </c>
      <c r="X23" s="2">
        <f>'[3]2016'!GG$3</f>
        <v>0</v>
      </c>
      <c r="Y23" s="2">
        <f>'[3]2016'!GH$3</f>
        <v>0</v>
      </c>
      <c r="Z23" s="2">
        <f>'[3]2016'!GI$3</f>
        <v>0</v>
      </c>
      <c r="AA23" s="2">
        <f>'[3]2016'!GJ$3</f>
        <v>0</v>
      </c>
      <c r="AB23" s="2">
        <f>'[3]2016'!GK$3</f>
        <v>0</v>
      </c>
      <c r="AC23" s="2">
        <f>'[3]2016'!GL$3</f>
        <v>0</v>
      </c>
      <c r="AD23" s="2">
        <f>'[3]2016'!GM$3</f>
        <v>0</v>
      </c>
      <c r="AE23" s="2">
        <f>'[3]2016'!GN$3</f>
        <v>0</v>
      </c>
      <c r="AF23" s="2">
        <f>'[3]2016'!GO$3</f>
        <v>0</v>
      </c>
      <c r="AG23" s="2">
        <f>'[3]2016'!GP$3</f>
        <v>1.8699999999999999E-3</v>
      </c>
      <c r="AH23" s="2">
        <f>'[3]2016'!GQ$3</f>
        <v>0</v>
      </c>
    </row>
    <row r="24" spans="1:34" ht="12.5" x14ac:dyDescent="0.25">
      <c r="A24">
        <f t="shared" si="0"/>
        <v>2017</v>
      </c>
      <c r="B24" s="2">
        <f>'[3]2017'!GR$3</f>
        <v>0.92849399999999993</v>
      </c>
      <c r="C24" s="6">
        <f>'[3]2017'!FL$3</f>
        <v>1.5999999999999999E-3</v>
      </c>
      <c r="D24" s="2">
        <f>'[3]2017'!FM$3</f>
        <v>0.37539999999999996</v>
      </c>
      <c r="E24" s="2">
        <f>'[3]2017'!FN$3</f>
        <v>0</v>
      </c>
      <c r="F24" s="2">
        <f>'[3]2017'!FO$3</f>
        <v>9.9999999999999991E-5</v>
      </c>
      <c r="G24" s="2">
        <f>'[3]2017'!FP$3</f>
        <v>0</v>
      </c>
      <c r="H24" s="2">
        <f>'[3]2017'!FQ$3</f>
        <v>0</v>
      </c>
      <c r="I24" s="2">
        <f>'[3]2017'!FR$3</f>
        <v>0</v>
      </c>
      <c r="J24" s="2">
        <f>'[3]2017'!FS$3</f>
        <v>0</v>
      </c>
      <c r="K24" s="2">
        <f>'[3]2017'!FT$3</f>
        <v>0</v>
      </c>
      <c r="L24" s="2">
        <f>'[3]2017'!FU$3</f>
        <v>1.1999999999999999E-3</v>
      </c>
      <c r="M24" s="2">
        <f>'[3]2017'!FV$3</f>
        <v>8.1000000000000003E-2</v>
      </c>
      <c r="N24" s="2">
        <f>'[3]2017'!FW$3</f>
        <v>0</v>
      </c>
      <c r="O24" s="2">
        <f>'[3]2017'!FX$3</f>
        <v>3.7999999999999997E-4</v>
      </c>
      <c r="P24" s="2">
        <f>'[3]2017'!FY$3</f>
        <v>0</v>
      </c>
      <c r="Q24" s="2">
        <f>'[3]2017'!FZ$3</f>
        <v>0</v>
      </c>
      <c r="R24" s="2">
        <f>'[3]2017'!GA$3</f>
        <v>0</v>
      </c>
      <c r="S24" s="2">
        <f>'[3]2017'!GB$3</f>
        <v>0</v>
      </c>
      <c r="T24" s="2">
        <f>'[3]2017'!GC$3</f>
        <v>2.2099999999999998E-2</v>
      </c>
      <c r="U24" s="2">
        <f>'[3]2017'!GD$3</f>
        <v>0</v>
      </c>
      <c r="V24" s="2">
        <f>'[3]2017'!GE$3</f>
        <v>0.42609999999999998</v>
      </c>
      <c r="W24" s="2">
        <f>'[3]2017'!GF$3</f>
        <v>0</v>
      </c>
      <c r="X24" s="2">
        <f>'[3]2017'!GG$3</f>
        <v>0</v>
      </c>
      <c r="Y24" s="2">
        <f>'[3]2017'!GH$3</f>
        <v>0</v>
      </c>
      <c r="Z24" s="2">
        <f>'[3]2017'!GI$3</f>
        <v>0</v>
      </c>
      <c r="AA24" s="2">
        <f>'[3]2017'!GJ$3</f>
        <v>0</v>
      </c>
      <c r="AB24" s="2">
        <f>'[3]2017'!GK$3</f>
        <v>0</v>
      </c>
      <c r="AC24" s="2">
        <f>'[3]2017'!GL$3</f>
        <v>9.9999999999999991E-5</v>
      </c>
      <c r="AD24" s="2">
        <f>'[3]2017'!GM$3</f>
        <v>4.1399999999999998E-4</v>
      </c>
      <c r="AE24" s="2">
        <f>'[3]2017'!GN$3</f>
        <v>1.9E-2</v>
      </c>
      <c r="AF24" s="2">
        <f>'[3]2017'!GO$3</f>
        <v>0</v>
      </c>
      <c r="AG24" s="2">
        <f>'[3]2017'!GP$3</f>
        <v>1.0999999999999998E-3</v>
      </c>
      <c r="AH24" s="2">
        <f>'[3]2017'!GQ$3</f>
        <v>0</v>
      </c>
    </row>
    <row r="25" spans="1:34" ht="12.5" x14ac:dyDescent="0.25">
      <c r="A25">
        <f t="shared" si="0"/>
        <v>2018</v>
      </c>
      <c r="B25" s="2">
        <f>'[3]2018'!GR$3</f>
        <v>0.29871300000000001</v>
      </c>
      <c r="C25" s="6">
        <f>'[3]2018'!FL$3</f>
        <v>9.273E-3</v>
      </c>
      <c r="D25" s="2">
        <f>'[3]2018'!FM$3</f>
        <v>0</v>
      </c>
      <c r="E25" s="2">
        <f>'[3]2018'!FN$3</f>
        <v>0</v>
      </c>
      <c r="F25" s="2">
        <f>'[3]2018'!FO$3</f>
        <v>0</v>
      </c>
      <c r="G25" s="2">
        <f>'[3]2018'!FP$3</f>
        <v>0</v>
      </c>
      <c r="H25" s="2">
        <f>'[3]2018'!FQ$3</f>
        <v>0</v>
      </c>
      <c r="I25" s="2">
        <f>'[3]2018'!FR$3</f>
        <v>0</v>
      </c>
      <c r="J25" s="2">
        <f>'[3]2018'!FS$3</f>
        <v>0</v>
      </c>
      <c r="K25" s="2">
        <f>'[3]2018'!FT$3</f>
        <v>0</v>
      </c>
      <c r="L25" s="2">
        <f>'[3]2018'!FU$3</f>
        <v>0</v>
      </c>
      <c r="M25" s="2">
        <f>'[3]2018'!FV$3</f>
        <v>8.5291999999999993E-2</v>
      </c>
      <c r="N25" s="2">
        <f>'[3]2018'!FW$3</f>
        <v>0</v>
      </c>
      <c r="O25" s="2">
        <f>'[3]2018'!FX$3</f>
        <v>1.083E-3</v>
      </c>
      <c r="P25" s="2">
        <f>'[3]2018'!FY$3</f>
        <v>0</v>
      </c>
      <c r="Q25" s="2">
        <f>'[3]2018'!FZ$3</f>
        <v>0</v>
      </c>
      <c r="R25" s="2">
        <f>'[3]2018'!GA$3</f>
        <v>0</v>
      </c>
      <c r="S25" s="2">
        <f>'[3]2018'!GB$3</f>
        <v>0</v>
      </c>
      <c r="T25" s="2">
        <f>'[3]2018'!GC$3</f>
        <v>8.5529999999999998E-3</v>
      </c>
      <c r="U25" s="2">
        <f>'[3]2018'!GD$3</f>
        <v>1.5329999999999999E-3</v>
      </c>
      <c r="V25" s="2">
        <f>'[3]2018'!GE$3</f>
        <v>0.16056199999999998</v>
      </c>
      <c r="W25" s="2">
        <f>'[3]2018'!GF$3</f>
        <v>0</v>
      </c>
      <c r="X25" s="2">
        <f>'[3]2018'!GG$3</f>
        <v>1.6619999999999998E-3</v>
      </c>
      <c r="Y25" s="2">
        <f>'[3]2018'!GH$3</f>
        <v>0</v>
      </c>
      <c r="Z25" s="2">
        <f>'[3]2018'!GI$3</f>
        <v>0</v>
      </c>
      <c r="AA25" s="2">
        <f>'[3]2018'!GJ$3</f>
        <v>0</v>
      </c>
      <c r="AB25" s="2">
        <f>'[3]2018'!GK$3</f>
        <v>3.0754999999999998E-2</v>
      </c>
      <c r="AC25" s="2">
        <f>'[3]2018'!GL$3</f>
        <v>0</v>
      </c>
      <c r="AD25" s="2">
        <f>'[3]2018'!GM$3</f>
        <v>0</v>
      </c>
      <c r="AE25" s="2">
        <f>'[3]2018'!GN$3</f>
        <v>0</v>
      </c>
      <c r="AF25" s="2">
        <f>'[3]2018'!GO$3</f>
        <v>0</v>
      </c>
      <c r="AG25" s="2">
        <f>'[3]2018'!GP$3</f>
        <v>0</v>
      </c>
      <c r="AH25" s="2">
        <f>'[3]2018'!GQ$3</f>
        <v>0</v>
      </c>
    </row>
    <row r="26" spans="1:34" ht="12.5" x14ac:dyDescent="0.25">
      <c r="A26">
        <f t="shared" si="0"/>
        <v>2019</v>
      </c>
      <c r="B26" s="2">
        <f>'[3]2019'!GR$3</f>
        <v>0.37751299999999999</v>
      </c>
      <c r="C26" s="6">
        <f>'[3]2019'!FL$3</f>
        <v>7.9680000000000001E-2</v>
      </c>
      <c r="D26" s="2">
        <f>'[3]2019'!FM$3</f>
        <v>0</v>
      </c>
      <c r="E26" s="2">
        <f>'[3]2019'!FN$3</f>
        <v>0</v>
      </c>
      <c r="F26" s="2">
        <f>'[3]2019'!FO$3</f>
        <v>0</v>
      </c>
      <c r="G26" s="2">
        <f>'[3]2019'!FP$3</f>
        <v>1.1339999999999999E-2</v>
      </c>
      <c r="H26" s="2">
        <f>'[3]2019'!FQ$3</f>
        <v>0</v>
      </c>
      <c r="I26" s="2">
        <f>'[3]2019'!FR$3</f>
        <v>0</v>
      </c>
      <c r="J26" s="2">
        <f>'[3]2019'!FS$3</f>
        <v>0</v>
      </c>
      <c r="K26" s="2">
        <f>'[3]2019'!FT$3</f>
        <v>0</v>
      </c>
      <c r="L26" s="2">
        <f>'[3]2019'!FU$3</f>
        <v>0</v>
      </c>
      <c r="M26" s="2">
        <f>'[3]2019'!FV$3</f>
        <v>0</v>
      </c>
      <c r="N26" s="2">
        <f>'[3]2019'!FW$3</f>
        <v>3.7229999999999999E-2</v>
      </c>
      <c r="O26" s="2">
        <f>'[3]2019'!FX$3</f>
        <v>1.35E-2</v>
      </c>
      <c r="P26" s="2">
        <f>'[3]2019'!FY$3</f>
        <v>0</v>
      </c>
      <c r="Q26" s="2">
        <f>'[3]2019'!FZ$3</f>
        <v>0</v>
      </c>
      <c r="R26" s="2">
        <f>'[3]2019'!GA$3</f>
        <v>0</v>
      </c>
      <c r="S26" s="2">
        <f>'[3]2019'!GB$3</f>
        <v>0</v>
      </c>
      <c r="T26" s="2">
        <f>'[3]2019'!GC$3</f>
        <v>1.1483E-2</v>
      </c>
      <c r="U26" s="2">
        <f>'[3]2019'!GD$3</f>
        <v>0</v>
      </c>
      <c r="V26" s="2">
        <f>'[3]2019'!GE$3</f>
        <v>4.0319999999999995E-2</v>
      </c>
      <c r="W26" s="2">
        <f>'[3]2019'!GF$3</f>
        <v>0</v>
      </c>
      <c r="X26" s="2">
        <f>'[3]2019'!GG$3</f>
        <v>0</v>
      </c>
      <c r="Y26" s="2">
        <f>'[3]2019'!GH$3</f>
        <v>4.1999999999999996E-2</v>
      </c>
      <c r="Z26" s="2">
        <f>'[3]2019'!GI$3</f>
        <v>2.0999999999999998E-2</v>
      </c>
      <c r="AA26" s="2">
        <f>'[3]2019'!GJ$3</f>
        <v>0</v>
      </c>
      <c r="AB26" s="2">
        <f>'[3]2019'!GK$3</f>
        <v>6.0479999999999999E-2</v>
      </c>
      <c r="AC26" s="2">
        <f>'[3]2019'!GL$3</f>
        <v>0</v>
      </c>
      <c r="AD26" s="2">
        <f>'[3]2019'!GM$3</f>
        <v>0</v>
      </c>
      <c r="AE26" s="2">
        <f>'[3]2019'!GN$3</f>
        <v>6.0479999999999999E-2</v>
      </c>
      <c r="AF26" s="2">
        <f>'[3]2019'!GO$3</f>
        <v>0</v>
      </c>
      <c r="AG26" s="2">
        <f>'[3]2019'!GP$3</f>
        <v>0</v>
      </c>
      <c r="AH26" s="2">
        <f>'[3]2019'!GQ$3</f>
        <v>0</v>
      </c>
    </row>
    <row r="27" spans="1:34" ht="12.5" x14ac:dyDescent="0.25">
      <c r="A27">
        <f t="shared" si="0"/>
        <v>2020</v>
      </c>
      <c r="B27" s="2">
        <f>'[4]2020'!GR$3</f>
        <v>0</v>
      </c>
      <c r="C27" s="6">
        <f>'[4]2020'!FL$3</f>
        <v>0</v>
      </c>
      <c r="D27" s="2">
        <f>'[4]2020'!FM$3</f>
        <v>0</v>
      </c>
      <c r="E27" s="2">
        <f>'[4]2020'!FN$3</f>
        <v>0</v>
      </c>
      <c r="F27" s="2">
        <f>'[4]2020'!FO$3</f>
        <v>0</v>
      </c>
      <c r="G27" s="2">
        <f>'[4]2020'!FP$3</f>
        <v>0</v>
      </c>
      <c r="H27" s="2">
        <f>'[4]2020'!FQ$3</f>
        <v>0</v>
      </c>
      <c r="I27" s="2">
        <f>'[4]2020'!FR$3</f>
        <v>0</v>
      </c>
      <c r="J27" s="2">
        <f>'[4]2020'!FS$3</f>
        <v>0</v>
      </c>
      <c r="K27" s="2">
        <f>'[4]2020'!FT$3</f>
        <v>0</v>
      </c>
      <c r="L27" s="2">
        <f>'[4]2020'!FU$3</f>
        <v>0</v>
      </c>
      <c r="M27" s="2">
        <f>'[4]2020'!FV$3</f>
        <v>0</v>
      </c>
      <c r="N27" s="2">
        <f>'[4]2020'!FW$3</f>
        <v>0</v>
      </c>
      <c r="O27" s="2">
        <f>'[4]2020'!FX$3</f>
        <v>0</v>
      </c>
      <c r="P27" s="2">
        <f>'[4]2020'!FY$3</f>
        <v>0</v>
      </c>
      <c r="Q27" s="2">
        <f>'[4]2020'!FZ$3</f>
        <v>0</v>
      </c>
      <c r="R27" s="2">
        <f>'[4]2020'!GA$3</f>
        <v>0</v>
      </c>
      <c r="S27" s="2">
        <f>'[4]2020'!GB$3</f>
        <v>0</v>
      </c>
      <c r="T27" s="2">
        <f>'[4]2020'!GC$3</f>
        <v>0</v>
      </c>
      <c r="U27" s="2">
        <f>'[4]2020'!GD$3</f>
        <v>0</v>
      </c>
      <c r="V27" s="2">
        <f>'[4]2020'!GE$3</f>
        <v>0</v>
      </c>
      <c r="W27" s="2">
        <f>'[4]2020'!GF$3</f>
        <v>0</v>
      </c>
      <c r="X27" s="2">
        <f>'[4]2020'!GG$3</f>
        <v>0</v>
      </c>
      <c r="Y27" s="2">
        <f>'[4]2020'!GH$3</f>
        <v>0</v>
      </c>
      <c r="Z27" s="2">
        <f>'[4]2020'!GI$3</f>
        <v>0</v>
      </c>
      <c r="AA27" s="2">
        <f>'[4]2020'!GJ$3</f>
        <v>0</v>
      </c>
      <c r="AB27" s="2">
        <f>'[4]2020'!GK$3</f>
        <v>0</v>
      </c>
      <c r="AC27" s="2">
        <f>'[4]2020'!GL$3</f>
        <v>0</v>
      </c>
      <c r="AD27" s="2">
        <f>'[4]2020'!GM$3</f>
        <v>0</v>
      </c>
      <c r="AE27" s="2">
        <f>'[4]2020'!GN$3</f>
        <v>0</v>
      </c>
      <c r="AF27" s="2">
        <f>'[4]2020'!GO$3</f>
        <v>0</v>
      </c>
      <c r="AG27" s="2">
        <f>'[4]2020'!GP$3</f>
        <v>0</v>
      </c>
      <c r="AH27" s="2">
        <f>'[4]2020'!GQ$3</f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798A7-C2F8-441D-89FA-41883DAD9B5C}">
  <dimension ref="A2:AH2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8" sqref="A8"/>
    </sheetView>
  </sheetViews>
  <sheetFormatPr defaultRowHeight="12.5" x14ac:dyDescent="0.25"/>
  <cols>
    <col min="32" max="33" width="9" style="3" customWidth="1"/>
  </cols>
  <sheetData>
    <row r="2" spans="1:34" x14ac:dyDescent="0.25">
      <c r="B2" t="s">
        <v>1</v>
      </c>
      <c r="C2" s="43" t="str">
        <f>Master!AF4</f>
        <v>EU-28</v>
      </c>
      <c r="D2" t="str">
        <f>Master!AG4</f>
        <v>China</v>
      </c>
      <c r="E2" t="str">
        <f>Master!AH4</f>
        <v>Hong Kong</v>
      </c>
      <c r="F2" t="str">
        <f>Master!AI4</f>
        <v>Areas, nes</v>
      </c>
      <c r="G2" s="59" t="str">
        <f>Master!AJ4</f>
        <v>Argentina</v>
      </c>
      <c r="H2" s="59" t="str">
        <f>Master!AK4</f>
        <v>Australia</v>
      </c>
      <c r="I2" s="59" t="str">
        <f>Master!AL4</f>
        <v>Bangladesh</v>
      </c>
      <c r="J2" s="59" t="str">
        <f>Master!AM4</f>
        <v>Belarus</v>
      </c>
      <c r="K2" s="59" t="str">
        <f>Master!AN4</f>
        <v>Brazil</v>
      </c>
      <c r="L2" s="59" t="str">
        <f>Master!AO4</f>
        <v>Canada</v>
      </c>
      <c r="M2" s="59" t="str">
        <f>Master!AP4</f>
        <v>Egypt</v>
      </c>
      <c r="N2" s="59" t="str">
        <f>Master!AQ4</f>
        <v>India</v>
      </c>
      <c r="O2" s="59" t="str">
        <f>Master!AR4</f>
        <v>Indonesia</v>
      </c>
      <c r="P2" s="59" t="str">
        <f>Master!AS4</f>
        <v>Iran</v>
      </c>
      <c r="Q2" s="59" t="str">
        <f>Master!AT4</f>
        <v>Iraq</v>
      </c>
      <c r="R2" s="59" t="str">
        <f>Master!AU4</f>
        <v>Israel</v>
      </c>
      <c r="S2" s="59" t="str">
        <f>Master!AV4</f>
        <v>Japan</v>
      </c>
      <c r="T2" s="59" t="str">
        <f>Master!AW4</f>
        <v>Korea, South</v>
      </c>
      <c r="U2" s="59" t="str">
        <f>Master!AX4</f>
        <v>Laos</v>
      </c>
      <c r="V2" s="59" t="str">
        <f>Master!AY4</f>
        <v>Malaysia</v>
      </c>
      <c r="W2" s="59" t="str">
        <f>Master!AZ4</f>
        <v>Mexico</v>
      </c>
      <c r="X2" s="59" t="str">
        <f>Master!BA4</f>
        <v>Pakistan</v>
      </c>
      <c r="Y2" s="59" t="str">
        <f>Master!BB4</f>
        <v>Peru</v>
      </c>
      <c r="Z2" s="59" t="str">
        <f>Master!BC4</f>
        <v>Russian Federation</v>
      </c>
      <c r="AA2" s="59" t="str">
        <f>Master!BD4</f>
        <v>Singapore</v>
      </c>
      <c r="AB2" s="59" t="str">
        <f>Master!BE4</f>
        <v>Sri Lanka</v>
      </c>
      <c r="AC2" s="59" t="str">
        <f>Master!BF4</f>
        <v>Taiwan</v>
      </c>
      <c r="AD2" s="59" t="str">
        <f>Master!BG4</f>
        <v>Thailand</v>
      </c>
      <c r="AE2" s="59" t="str">
        <f>Master!BH4</f>
        <v>Turkey</v>
      </c>
      <c r="AF2" s="59" t="str">
        <f>Master!BI4</f>
        <v>Ukraine</v>
      </c>
      <c r="AG2" s="59" t="str">
        <f>Master!BJ4</f>
        <v>USA</v>
      </c>
      <c r="AH2" s="59" t="str">
        <f>Master!BK4</f>
        <v>Rest of World</v>
      </c>
    </row>
    <row r="3" spans="1:34" x14ac:dyDescent="0.25">
      <c r="A3">
        <v>1996</v>
      </c>
      <c r="B3" s="2">
        <f>'[1]1996'!BL$3</f>
        <v>0</v>
      </c>
      <c r="C3" s="6">
        <f>'[1]1996'!AF$3</f>
        <v>0</v>
      </c>
      <c r="D3" s="2">
        <f>'[1]1996'!AG$3</f>
        <v>0</v>
      </c>
      <c r="E3" s="2">
        <f>'[1]1996'!AH$3</f>
        <v>0</v>
      </c>
      <c r="F3" s="2">
        <f>'[1]1996'!AI$3</f>
        <v>0</v>
      </c>
      <c r="G3" s="60">
        <f>'[1]1996'!AJ$3</f>
        <v>0</v>
      </c>
      <c r="H3" s="60">
        <f>'[1]1996'!AK$3</f>
        <v>0</v>
      </c>
      <c r="I3" s="60">
        <f>'[1]1996'!AL$3</f>
        <v>0</v>
      </c>
      <c r="J3" s="4">
        <f>'[1]1996'!AM$3</f>
        <v>0</v>
      </c>
      <c r="K3" s="60">
        <f>'[1]1996'!AN$3</f>
        <v>0</v>
      </c>
      <c r="L3" s="60">
        <f>'[1]1996'!AO$3</f>
        <v>0</v>
      </c>
      <c r="M3" s="60">
        <f>'[1]1996'!AP$3</f>
        <v>0</v>
      </c>
      <c r="N3" s="60">
        <f>'[1]1996'!AQ$3</f>
        <v>0</v>
      </c>
      <c r="O3" s="60">
        <f>'[1]1996'!AR$3</f>
        <v>0</v>
      </c>
      <c r="P3" s="60">
        <f>'[1]1996'!AS$3</f>
        <v>0</v>
      </c>
      <c r="Q3" s="60">
        <f>'[1]1996'!AT$3</f>
        <v>0</v>
      </c>
      <c r="R3" s="4">
        <f>'[1]1996'!AU$3</f>
        <v>0</v>
      </c>
      <c r="S3" s="4">
        <f>'[1]1996'!AV$3</f>
        <v>0</v>
      </c>
      <c r="T3" s="60">
        <f>'[1]1996'!AW$3</f>
        <v>0</v>
      </c>
      <c r="U3" s="4">
        <f>'[1]1996'!AX$3</f>
        <v>0</v>
      </c>
      <c r="V3" s="60">
        <f>'[1]1996'!AY$3</f>
        <v>0</v>
      </c>
      <c r="W3" s="60">
        <f>'[1]1996'!AZ$3</f>
        <v>0</v>
      </c>
      <c r="X3" s="60">
        <f>'[1]1996'!BA$3</f>
        <v>0</v>
      </c>
      <c r="Y3" s="60">
        <f>'[1]1996'!BB$3</f>
        <v>0</v>
      </c>
      <c r="Z3" s="60">
        <f>'[1]1996'!BC$3</f>
        <v>0</v>
      </c>
      <c r="AA3" s="60">
        <f>'[1]1996'!BD$3</f>
        <v>0</v>
      </c>
      <c r="AB3" s="60">
        <f>'[1]1996'!BE$3</f>
        <v>0</v>
      </c>
      <c r="AC3" s="60">
        <f>'[1]1996'!BF$3</f>
        <v>0</v>
      </c>
      <c r="AD3" s="60">
        <f>'[1]1996'!BG$3</f>
        <v>0</v>
      </c>
      <c r="AE3" s="4">
        <f>'[1]1996'!BH$3</f>
        <v>0</v>
      </c>
      <c r="AF3" s="4">
        <f>'[1]1996'!BI$3</f>
        <v>0</v>
      </c>
      <c r="AG3" s="4">
        <f>'[1]1996'!BJ$3</f>
        <v>0</v>
      </c>
      <c r="AH3" s="60">
        <f>'[1]1996'!BK$3</f>
        <v>0</v>
      </c>
    </row>
    <row r="4" spans="1:34" x14ac:dyDescent="0.25">
      <c r="A4">
        <f t="shared" ref="A4:A27" si="0">1+A3</f>
        <v>1997</v>
      </c>
      <c r="B4" s="2">
        <f>'[1]1997'!BL$3</f>
        <v>0</v>
      </c>
      <c r="C4" s="6">
        <f>'[1]1997'!AF$3</f>
        <v>0</v>
      </c>
      <c r="D4" s="2">
        <f>'[1]1997'!AG$3</f>
        <v>0</v>
      </c>
      <c r="E4" s="2">
        <f>'[1]1997'!AH$3</f>
        <v>0</v>
      </c>
      <c r="F4" s="2">
        <f>'[1]1997'!AI$3</f>
        <v>0</v>
      </c>
      <c r="G4" s="60">
        <f>'[1]1997'!AJ$3</f>
        <v>0</v>
      </c>
      <c r="H4" s="60">
        <f>'[1]1997'!AK$3</f>
        <v>0</v>
      </c>
      <c r="I4" s="60">
        <f>'[1]1997'!AL$3</f>
        <v>0</v>
      </c>
      <c r="J4" s="4">
        <f>'[1]1997'!AM$3</f>
        <v>0</v>
      </c>
      <c r="K4" s="60">
        <f>'[1]1997'!AN$3</f>
        <v>0</v>
      </c>
      <c r="L4" s="60">
        <f>'[1]1997'!AO$3</f>
        <v>0</v>
      </c>
      <c r="M4" s="60">
        <f>'[1]1997'!AP$3</f>
        <v>0</v>
      </c>
      <c r="N4" s="60">
        <f>'[1]1997'!AQ$3</f>
        <v>0</v>
      </c>
      <c r="O4" s="60">
        <f>'[1]1997'!AR$3</f>
        <v>0</v>
      </c>
      <c r="P4" s="60">
        <f>'[1]1997'!AS$3</f>
        <v>0</v>
      </c>
      <c r="Q4" s="60">
        <f>'[1]1997'!AT$3</f>
        <v>0</v>
      </c>
      <c r="R4" s="4">
        <f>'[1]1997'!AU$3</f>
        <v>0</v>
      </c>
      <c r="S4" s="4">
        <f>'[1]1997'!AV$3</f>
        <v>0</v>
      </c>
      <c r="T4" s="60">
        <f>'[1]1997'!AW$3</f>
        <v>0</v>
      </c>
      <c r="U4" s="4">
        <f>'[1]1997'!AX$3</f>
        <v>0</v>
      </c>
      <c r="V4" s="60">
        <f>'[1]1997'!AY$3</f>
        <v>0</v>
      </c>
      <c r="W4" s="60">
        <f>'[1]1997'!AZ$3</f>
        <v>0</v>
      </c>
      <c r="X4" s="60">
        <f>'[1]1997'!BA$3</f>
        <v>0</v>
      </c>
      <c r="Y4" s="60">
        <f>'[1]1997'!BB$3</f>
        <v>0</v>
      </c>
      <c r="Z4" s="60">
        <f>'[1]1997'!BC$3</f>
        <v>0</v>
      </c>
      <c r="AA4" s="60">
        <f>'[1]1997'!BD$3</f>
        <v>0</v>
      </c>
      <c r="AB4" s="60">
        <f>'[1]1997'!BE$3</f>
        <v>0</v>
      </c>
      <c r="AC4" s="60">
        <f>'[1]1997'!BF$3</f>
        <v>0</v>
      </c>
      <c r="AD4" s="60">
        <f>'[1]1997'!BG$3</f>
        <v>0</v>
      </c>
      <c r="AE4" s="4">
        <f>'[1]1997'!BH$3</f>
        <v>0</v>
      </c>
      <c r="AF4" s="4">
        <f>'[1]1997'!BI$3</f>
        <v>0</v>
      </c>
      <c r="AG4" s="4">
        <f>'[1]1997'!BJ$3</f>
        <v>0</v>
      </c>
      <c r="AH4" s="60">
        <f>'[1]1997'!BK$3</f>
        <v>0</v>
      </c>
    </row>
    <row r="5" spans="1:34" x14ac:dyDescent="0.25">
      <c r="A5">
        <f t="shared" si="0"/>
        <v>1998</v>
      </c>
      <c r="B5" s="2">
        <f>'[1]1998'!BL$3</f>
        <v>0</v>
      </c>
      <c r="C5" s="6">
        <f>'[1]1998'!AF$3</f>
        <v>0</v>
      </c>
      <c r="D5" s="2">
        <f>'[1]1998'!AG$3</f>
        <v>0</v>
      </c>
      <c r="E5" s="2">
        <f>'[1]1998'!AH$3</f>
        <v>0</v>
      </c>
      <c r="F5" s="2">
        <f>'[1]1998'!AI$3</f>
        <v>0</v>
      </c>
      <c r="G5" s="60">
        <f>'[1]1998'!AJ$3</f>
        <v>0</v>
      </c>
      <c r="H5" s="60">
        <f>'[1]1998'!AK$3</f>
        <v>0</v>
      </c>
      <c r="I5" s="60">
        <f>'[1]1998'!AL$3</f>
        <v>0</v>
      </c>
      <c r="J5" s="4">
        <f>'[1]1998'!AM$3</f>
        <v>0</v>
      </c>
      <c r="K5" s="60">
        <f>'[1]1998'!AN$3</f>
        <v>0</v>
      </c>
      <c r="L5" s="60">
        <f>'[1]1998'!AO$3</f>
        <v>0</v>
      </c>
      <c r="M5" s="60">
        <f>'[1]1998'!AP$3</f>
        <v>0</v>
      </c>
      <c r="N5" s="60">
        <f>'[1]1998'!AQ$3</f>
        <v>0</v>
      </c>
      <c r="O5" s="60">
        <f>'[1]1998'!AR$3</f>
        <v>0</v>
      </c>
      <c r="P5" s="60">
        <f>'[1]1998'!AS$3</f>
        <v>0</v>
      </c>
      <c r="Q5" s="60">
        <f>'[1]1998'!AT$3</f>
        <v>0</v>
      </c>
      <c r="R5" s="4">
        <f>'[1]1998'!AU$3</f>
        <v>0</v>
      </c>
      <c r="S5" s="4">
        <f>'[1]1998'!AV$3</f>
        <v>0</v>
      </c>
      <c r="T5" s="60">
        <f>'[1]1998'!AW$3</f>
        <v>0</v>
      </c>
      <c r="U5" s="4">
        <f>'[1]1998'!AX$3</f>
        <v>0</v>
      </c>
      <c r="V5" s="60">
        <f>'[1]1998'!AY$3</f>
        <v>0</v>
      </c>
      <c r="W5" s="60">
        <f>'[1]1998'!AZ$3</f>
        <v>0</v>
      </c>
      <c r="X5" s="60">
        <f>'[1]1998'!BA$3</f>
        <v>0</v>
      </c>
      <c r="Y5" s="60">
        <f>'[1]1998'!BB$3</f>
        <v>0</v>
      </c>
      <c r="Z5" s="60">
        <f>'[1]1998'!BC$3</f>
        <v>0</v>
      </c>
      <c r="AA5" s="60">
        <f>'[1]1998'!BD$3</f>
        <v>0</v>
      </c>
      <c r="AB5" s="60">
        <f>'[1]1998'!BE$3</f>
        <v>0</v>
      </c>
      <c r="AC5" s="60">
        <f>'[1]1998'!BF$3</f>
        <v>0</v>
      </c>
      <c r="AD5" s="60">
        <f>'[1]1998'!BG$3</f>
        <v>0</v>
      </c>
      <c r="AE5" s="4">
        <f>'[1]1998'!BH$3</f>
        <v>0</v>
      </c>
      <c r="AF5" s="4">
        <f>'[1]1998'!BI$3</f>
        <v>0</v>
      </c>
      <c r="AG5" s="4">
        <f>'[1]1998'!BJ$3</f>
        <v>0</v>
      </c>
      <c r="AH5" s="60">
        <f>'[1]1998'!BK$3</f>
        <v>0</v>
      </c>
    </row>
    <row r="6" spans="1:34" x14ac:dyDescent="0.25">
      <c r="A6">
        <f t="shared" si="0"/>
        <v>1999</v>
      </c>
      <c r="B6" s="2">
        <f>'[1]1999'!BL$3</f>
        <v>0</v>
      </c>
      <c r="C6" s="6">
        <f>'[1]1999'!AF$3</f>
        <v>0</v>
      </c>
      <c r="D6" s="2">
        <f>'[1]1999'!AG$3</f>
        <v>0</v>
      </c>
      <c r="E6" s="2">
        <f>'[1]1999'!AH$3</f>
        <v>0</v>
      </c>
      <c r="F6" s="2">
        <f>'[1]1999'!AI$3</f>
        <v>0</v>
      </c>
      <c r="G6" s="60">
        <f>'[1]1999'!AJ$3</f>
        <v>0</v>
      </c>
      <c r="H6" s="60">
        <f>'[1]1999'!AK$3</f>
        <v>0</v>
      </c>
      <c r="I6" s="60">
        <f>'[1]1999'!AL$3</f>
        <v>0</v>
      </c>
      <c r="J6" s="4">
        <f>'[1]1999'!AM$3</f>
        <v>0</v>
      </c>
      <c r="K6" s="60">
        <f>'[1]1999'!AN$3</f>
        <v>0</v>
      </c>
      <c r="L6" s="60">
        <f>'[1]1999'!AO$3</f>
        <v>0</v>
      </c>
      <c r="M6" s="60">
        <f>'[1]1999'!AP$3</f>
        <v>0</v>
      </c>
      <c r="N6" s="60">
        <f>'[1]1999'!AQ$3</f>
        <v>0</v>
      </c>
      <c r="O6" s="60">
        <f>'[1]1999'!AR$3</f>
        <v>0</v>
      </c>
      <c r="P6" s="60">
        <f>'[1]1999'!AS$3</f>
        <v>0</v>
      </c>
      <c r="Q6" s="60">
        <f>'[1]1999'!AT$3</f>
        <v>0</v>
      </c>
      <c r="R6" s="4">
        <f>'[1]1999'!AU$3</f>
        <v>0</v>
      </c>
      <c r="S6" s="4">
        <f>'[1]1999'!AV$3</f>
        <v>0</v>
      </c>
      <c r="T6" s="60">
        <f>'[1]1999'!AW$3</f>
        <v>0</v>
      </c>
      <c r="U6" s="4">
        <f>'[1]1999'!AX$3</f>
        <v>0</v>
      </c>
      <c r="V6" s="60">
        <f>'[1]1999'!AY$3</f>
        <v>0</v>
      </c>
      <c r="W6" s="60">
        <f>'[1]1999'!AZ$3</f>
        <v>0</v>
      </c>
      <c r="X6" s="60">
        <f>'[1]1999'!BA$3</f>
        <v>0</v>
      </c>
      <c r="Y6" s="60">
        <f>'[1]1999'!BB$3</f>
        <v>0</v>
      </c>
      <c r="Z6" s="60">
        <f>'[1]1999'!BC$3</f>
        <v>0</v>
      </c>
      <c r="AA6" s="60">
        <f>'[1]1999'!BD$3</f>
        <v>0</v>
      </c>
      <c r="AB6" s="60">
        <f>'[1]1999'!BE$3</f>
        <v>0</v>
      </c>
      <c r="AC6" s="60">
        <f>'[1]1999'!BF$3</f>
        <v>0</v>
      </c>
      <c r="AD6" s="60">
        <f>'[1]1999'!BG$3</f>
        <v>0</v>
      </c>
      <c r="AE6" s="4">
        <f>'[1]1999'!BH$3</f>
        <v>0</v>
      </c>
      <c r="AF6" s="4">
        <f>'[1]1999'!BI$3</f>
        <v>0</v>
      </c>
      <c r="AG6" s="4">
        <f>'[1]1999'!BJ$3</f>
        <v>0</v>
      </c>
      <c r="AH6" s="60">
        <f>'[1]1999'!BK$3</f>
        <v>0</v>
      </c>
    </row>
    <row r="7" spans="1:34" x14ac:dyDescent="0.25">
      <c r="A7">
        <f t="shared" si="0"/>
        <v>2000</v>
      </c>
      <c r="B7" s="2">
        <f>'[2]2000'!BL$3</f>
        <v>255.45440272582272</v>
      </c>
      <c r="C7" s="6">
        <f>'[2]2000'!AF$3</f>
        <v>38.812572575149765</v>
      </c>
      <c r="D7" s="2">
        <f>'[2]2000'!AG$3</f>
        <v>102.68927617291386</v>
      </c>
      <c r="E7" s="2">
        <f>'[2]2000'!AH$3</f>
        <v>8.1112360987088934</v>
      </c>
      <c r="F7" s="2">
        <f>'[2]2000'!AI$3</f>
        <v>0</v>
      </c>
      <c r="G7" s="60">
        <f>'[2]2000'!AJ$3</f>
        <v>0.69384795302187974</v>
      </c>
      <c r="H7" s="60">
        <f>'[2]2000'!AK$3</f>
        <v>0.26718565794703208</v>
      </c>
      <c r="I7" s="60">
        <f>'[2]2000'!AL$3</f>
        <v>0</v>
      </c>
      <c r="J7" s="4">
        <f>'[2]2000'!AM$3</f>
        <v>0</v>
      </c>
      <c r="K7" s="60">
        <f>'[2]2000'!AN$3</f>
        <v>0.35456547379091646</v>
      </c>
      <c r="L7" s="60">
        <f>'[2]2000'!AO$3</f>
        <v>0.79777231602956211</v>
      </c>
      <c r="M7" s="60">
        <f>'[2]2000'!AP$3</f>
        <v>0</v>
      </c>
      <c r="N7" s="60">
        <f>'[2]2000'!AQ$3</f>
        <v>3.8207486399883243E-2</v>
      </c>
      <c r="O7" s="60">
        <f>'[2]2000'!AR$3</f>
        <v>8.2528170623747801E-2</v>
      </c>
      <c r="P7" s="60">
        <f>'[2]2000'!AS$3</f>
        <v>0</v>
      </c>
      <c r="Q7" s="60">
        <f>'[2]2000'!AT$3</f>
        <v>2.6898070425517804</v>
      </c>
      <c r="R7" s="4">
        <f>'[2]2000'!AU$3</f>
        <v>0</v>
      </c>
      <c r="S7" s="4">
        <f>'[2]2000'!AV$3</f>
        <v>8.8534387485809454</v>
      </c>
      <c r="T7" s="60">
        <f>'[2]2000'!AW$3</f>
        <v>14.129554439810438</v>
      </c>
      <c r="U7" s="4">
        <f>'[2]2000'!AX$3</f>
        <v>0</v>
      </c>
      <c r="V7" s="60">
        <f>'[2]2000'!AY$3</f>
        <v>6.2607125184442696</v>
      </c>
      <c r="W7" s="60">
        <f>'[2]2000'!AZ$3</f>
        <v>0</v>
      </c>
      <c r="X7" s="60">
        <f>'[2]2000'!BA$3</f>
        <v>0</v>
      </c>
      <c r="Y7" s="60">
        <f>'[2]2000'!BB$3</f>
        <v>0</v>
      </c>
      <c r="Z7" s="60">
        <f>'[2]2000'!BC$3</f>
        <v>20.435386984648556</v>
      </c>
      <c r="AA7" s="60">
        <f>'[2]2000'!BD$3</f>
        <v>25.589488811724312</v>
      </c>
      <c r="AB7" s="60">
        <f>'[2]2000'!BE$3</f>
        <v>0</v>
      </c>
      <c r="AC7" s="60">
        <f>'[2]2000'!BF$3</f>
        <v>12.846194406784964</v>
      </c>
      <c r="AD7" s="60">
        <f>'[2]2000'!BG$3</f>
        <v>0.10698096191967309</v>
      </c>
      <c r="AE7" s="4">
        <f>'[2]2000'!BH$3</f>
        <v>1.9883175922499241</v>
      </c>
      <c r="AF7" s="4">
        <f>'[2]2000'!BI$3</f>
        <v>5.8946510017739868</v>
      </c>
      <c r="AG7" s="4">
        <f>'[2]2000'!BJ$3</f>
        <v>2.4115581120284824</v>
      </c>
      <c r="AH7" s="60">
        <f>'[2]2000'!BK$3</f>
        <v>2.4011202007198555</v>
      </c>
    </row>
    <row r="8" spans="1:34" x14ac:dyDescent="0.25">
      <c r="A8">
        <f t="shared" si="0"/>
        <v>2001</v>
      </c>
      <c r="B8" s="2">
        <f>'[2]2001'!BL$3</f>
        <v>297.22360083814846</v>
      </c>
      <c r="C8" s="6">
        <f>'[2]2001'!AF$3</f>
        <v>46.798627705447004</v>
      </c>
      <c r="D8" s="2">
        <f>'[2]2001'!AG$3</f>
        <v>92.604300496344564</v>
      </c>
      <c r="E8" s="2">
        <f>'[2]2001'!AH$3</f>
        <v>5.2217350970081373</v>
      </c>
      <c r="F8" s="2">
        <f>'[2]2001'!AI$3</f>
        <v>0</v>
      </c>
      <c r="G8" s="60">
        <f>'[2]2001'!AJ$3</f>
        <v>0.43831204156717601</v>
      </c>
      <c r="H8" s="60">
        <f>'[2]2001'!AK$3</f>
        <v>0.54728270579686555</v>
      </c>
      <c r="I8" s="60">
        <f>'[2]2001'!AL$3</f>
        <v>0</v>
      </c>
      <c r="J8" s="4">
        <f>'[2]2001'!AM$3</f>
        <v>3.6577143706530286</v>
      </c>
      <c r="K8" s="60">
        <f>'[2]2001'!AN$3</f>
        <v>1.1326733710787207</v>
      </c>
      <c r="L8" s="60">
        <f>'[2]2001'!AO$3</f>
        <v>0.55920114907202012</v>
      </c>
      <c r="M8" s="60">
        <f>'[2]2001'!AP$3</f>
        <v>0</v>
      </c>
      <c r="N8" s="60">
        <f>'[2]2001'!AQ$3</f>
        <v>2.1714111307518684</v>
      </c>
      <c r="O8" s="60">
        <f>'[2]2001'!AR$3</f>
        <v>1.4199762195000525</v>
      </c>
      <c r="P8" s="60">
        <f>'[2]2001'!AS$3</f>
        <v>1.9253007213691383E-2</v>
      </c>
      <c r="Q8" s="60">
        <f>'[2]2001'!AT$3</f>
        <v>4.8980232261546668</v>
      </c>
      <c r="R8" s="4">
        <f>'[2]2001'!AU$3</f>
        <v>0</v>
      </c>
      <c r="S8" s="4">
        <f>'[2]2001'!AV$3</f>
        <v>9.3052685713719612</v>
      </c>
      <c r="T8" s="60">
        <f>'[2]2001'!AW$3</f>
        <v>18.216627969882726</v>
      </c>
      <c r="U8" s="4">
        <f>'[2]2001'!AX$3</f>
        <v>0</v>
      </c>
      <c r="V8" s="60">
        <f>'[2]2001'!AY$3</f>
        <v>13.733473027481651</v>
      </c>
      <c r="W8" s="60">
        <f>'[2]2001'!AZ$3</f>
        <v>4.3532573699935614E-2</v>
      </c>
      <c r="X8" s="60">
        <f>'[2]2001'!BA$3</f>
        <v>1.9535037172875813E-2</v>
      </c>
      <c r="Y8" s="60">
        <f>'[2]2001'!BB$3</f>
        <v>1.9706397148076475E-2</v>
      </c>
      <c r="Z8" s="60">
        <f>'[2]2001'!BC$3</f>
        <v>16.302199150734381</v>
      </c>
      <c r="AA8" s="60">
        <f>'[2]2001'!BD$3</f>
        <v>34.671905168708165</v>
      </c>
      <c r="AB8" s="60">
        <f>'[2]2001'!BE$3</f>
        <v>0</v>
      </c>
      <c r="AC8" s="60">
        <f>'[2]2001'!BF$3</f>
        <v>18.314694215340364</v>
      </c>
      <c r="AD8" s="60">
        <f>'[2]2001'!BG$3</f>
        <v>1.4725605268900146</v>
      </c>
      <c r="AE8" s="4">
        <f>'[2]2001'!BH$3</f>
        <v>3.7857577571225001</v>
      </c>
      <c r="AF8" s="4">
        <f>'[2]2001'!BI$3</f>
        <v>13.396919291188508</v>
      </c>
      <c r="AG8" s="4">
        <f>'[2]2001'!BJ$3</f>
        <v>3.8029044646410166</v>
      </c>
      <c r="AH8" s="60">
        <f>'[2]2001'!BK$3</f>
        <v>4.6700061661784975</v>
      </c>
    </row>
    <row r="9" spans="1:34" x14ac:dyDescent="0.25">
      <c r="A9">
        <f t="shared" si="0"/>
        <v>2002</v>
      </c>
      <c r="B9" s="2">
        <f>'[2]2002'!BL$3</f>
        <v>394.27360164113401</v>
      </c>
      <c r="C9" s="6">
        <f>'[2]2002'!AF$3</f>
        <v>62.671010863303763</v>
      </c>
      <c r="D9" s="2">
        <f>'[2]2002'!AG$3</f>
        <v>131.20304340841815</v>
      </c>
      <c r="E9" s="2">
        <f>'[2]2002'!AH$3</f>
        <v>12.879631764214222</v>
      </c>
      <c r="F9" s="2">
        <f>'[2]2002'!AI$3</f>
        <v>0</v>
      </c>
      <c r="G9" s="60">
        <f>'[2]2002'!AJ$3</f>
        <v>0.46793439638312706</v>
      </c>
      <c r="H9" s="60">
        <f>'[2]2002'!AK$3</f>
        <v>0.35280993156805257</v>
      </c>
      <c r="I9" s="60">
        <f>'[2]2002'!AL$3</f>
        <v>0.11454251682803913</v>
      </c>
      <c r="J9" s="4">
        <f>'[2]2002'!AM$3</f>
        <v>0.95964892371251753</v>
      </c>
      <c r="K9" s="60">
        <f>'[2]2002'!AN$3</f>
        <v>1.7971377379131677</v>
      </c>
      <c r="L9" s="60">
        <f>'[2]2002'!AO$3</f>
        <v>2.7352890636694727</v>
      </c>
      <c r="M9" s="60">
        <f>'[2]2002'!AP$3</f>
        <v>7.2445657365776919E-2</v>
      </c>
      <c r="N9" s="60">
        <f>'[2]2002'!AQ$3</f>
        <v>1.6389122446894562</v>
      </c>
      <c r="O9" s="60">
        <f>'[2]2002'!AR$3</f>
        <v>1.5059687239482038</v>
      </c>
      <c r="P9" s="60">
        <f>'[2]2002'!AS$3</f>
        <v>0</v>
      </c>
      <c r="Q9" s="60">
        <f>'[2]2002'!AT$3</f>
        <v>0</v>
      </c>
      <c r="R9" s="4">
        <f>'[2]2002'!AU$3</f>
        <v>0</v>
      </c>
      <c r="S9" s="4">
        <f>'[2]2002'!AV$3</f>
        <v>15.178933973277054</v>
      </c>
      <c r="T9" s="60">
        <f>'[2]2002'!AW$3</f>
        <v>20.429848896290778</v>
      </c>
      <c r="U9" s="4">
        <f>'[2]2002'!AX$3</f>
        <v>0.16152034431030238</v>
      </c>
      <c r="V9" s="60">
        <f>'[2]2002'!AY$3</f>
        <v>21.749474966821442</v>
      </c>
      <c r="W9" s="60">
        <f>'[2]2002'!AZ$3</f>
        <v>0.23466650454466906</v>
      </c>
      <c r="X9" s="60">
        <f>'[2]2002'!BA$3</f>
        <v>0.24665930537881789</v>
      </c>
      <c r="Y9" s="60">
        <f>'[2]2002'!BB$3</f>
        <v>0.23120926976219408</v>
      </c>
      <c r="Z9" s="60">
        <f>'[2]2002'!BC$3</f>
        <v>8.5813009017147479</v>
      </c>
      <c r="AA9" s="60">
        <f>'[2]2002'!BD$3</f>
        <v>52.768295875925475</v>
      </c>
      <c r="AB9" s="60">
        <f>'[2]2002'!BE$3</f>
        <v>0</v>
      </c>
      <c r="AC9" s="60">
        <f>'[2]2002'!BF$3</f>
        <v>23.247987054113487</v>
      </c>
      <c r="AD9" s="60">
        <f>'[2]2002'!BG$3</f>
        <v>2.1304177216557916</v>
      </c>
      <c r="AE9" s="4">
        <f>'[2]2002'!BH$3</f>
        <v>5.9262730967522339</v>
      </c>
      <c r="AF9" s="4">
        <f>'[2]2002'!BI$3</f>
        <v>7.8193303842277926</v>
      </c>
      <c r="AG9" s="4">
        <f>'[2]2002'!BJ$3</f>
        <v>14.816789078500959</v>
      </c>
      <c r="AH9" s="60">
        <f>'[2]2002'!BK$3</f>
        <v>4.3525190358444004</v>
      </c>
    </row>
    <row r="10" spans="1:34" x14ac:dyDescent="0.25">
      <c r="A10">
        <f t="shared" si="0"/>
        <v>2003</v>
      </c>
      <c r="B10" s="2">
        <f>'[2]2003'!BL$3</f>
        <v>406.79218959481796</v>
      </c>
      <c r="C10" s="6">
        <f>'[2]2003'!AF$3</f>
        <v>66.348940626133185</v>
      </c>
      <c r="D10" s="2">
        <f>'[2]2003'!AG$3</f>
        <v>171.14936981750728</v>
      </c>
      <c r="E10" s="2">
        <f>'[2]2003'!AH$3</f>
        <v>11.831857015644637</v>
      </c>
      <c r="F10" s="2">
        <f>'[2]2003'!AI$3</f>
        <v>0</v>
      </c>
      <c r="G10" s="60">
        <f>'[2]2003'!AJ$3</f>
        <v>1.0214056174092128</v>
      </c>
      <c r="H10" s="60">
        <f>'[2]2003'!AK$3</f>
        <v>0.14930236234868929</v>
      </c>
      <c r="I10" s="60">
        <f>'[2]2003'!AL$3</f>
        <v>0.23875402213717611</v>
      </c>
      <c r="J10" s="4">
        <f>'[2]2003'!AM$3</f>
        <v>1.1500363859334437</v>
      </c>
      <c r="K10" s="60">
        <f>'[2]2003'!AN$3</f>
        <v>1.8051156221206546</v>
      </c>
      <c r="L10" s="60">
        <f>'[2]2003'!AO$3</f>
        <v>3.6920112065524342</v>
      </c>
      <c r="M10" s="60">
        <f>'[2]2003'!AP$3</f>
        <v>0.12634499530161325</v>
      </c>
      <c r="N10" s="60">
        <f>'[2]2003'!AQ$3</f>
        <v>2.1842078486146725</v>
      </c>
      <c r="O10" s="60">
        <f>'[2]2003'!AR$3</f>
        <v>2.3627943617856682</v>
      </c>
      <c r="P10" s="60">
        <f>'[2]2003'!AS$3</f>
        <v>0.60906188721070287</v>
      </c>
      <c r="Q10" s="60">
        <f>'[2]2003'!AT$3</f>
        <v>0</v>
      </c>
      <c r="R10" s="4">
        <f>'[2]2003'!AU$3</f>
        <v>0</v>
      </c>
      <c r="S10" s="4">
        <f>'[2]2003'!AV$3</f>
        <v>12.920349015527457</v>
      </c>
      <c r="T10" s="60">
        <f>'[2]2003'!AW$3</f>
        <v>23.29218727933862</v>
      </c>
      <c r="U10" s="4">
        <f>'[2]2003'!AX$3</f>
        <v>0</v>
      </c>
      <c r="V10" s="60">
        <f>'[2]2003'!AY$3</f>
        <v>11.517657239620899</v>
      </c>
      <c r="W10" s="60">
        <f>'[2]2003'!AZ$3</f>
        <v>0.41909116342318015</v>
      </c>
      <c r="X10" s="60">
        <f>'[2]2003'!BA$3</f>
        <v>0.84180256446463586</v>
      </c>
      <c r="Y10" s="60">
        <f>'[2]2003'!BB$3</f>
        <v>0.2044417819630055</v>
      </c>
      <c r="Z10" s="60">
        <f>'[2]2003'!BC$3</f>
        <v>15.439630856002731</v>
      </c>
      <c r="AA10" s="60">
        <f>'[2]2003'!BD$3</f>
        <v>26.952717298970853</v>
      </c>
      <c r="AB10" s="60">
        <f>'[2]2003'!BE$3</f>
        <v>0.31694704570060733</v>
      </c>
      <c r="AC10" s="60">
        <f>'[2]2003'!BF$3</f>
        <v>22.965043558358644</v>
      </c>
      <c r="AD10" s="60">
        <f>'[2]2003'!BG$3</f>
        <v>0.37859489130787499</v>
      </c>
      <c r="AE10" s="4">
        <f>'[2]2003'!BH$3</f>
        <v>6.2479983029176518</v>
      </c>
      <c r="AF10" s="4">
        <f>'[2]2003'!BI$3</f>
        <v>7.3866804398980275</v>
      </c>
      <c r="AG10" s="4">
        <f>'[2]2003'!BJ$3</f>
        <v>11.853491107070717</v>
      </c>
      <c r="AH10" s="60">
        <f>'[2]2003'!BK$3</f>
        <v>3.3863552815535938</v>
      </c>
    </row>
    <row r="11" spans="1:34" x14ac:dyDescent="0.25">
      <c r="A11">
        <f t="shared" si="0"/>
        <v>2004</v>
      </c>
      <c r="B11" s="2">
        <f>'[2]2004'!BL$3</f>
        <v>427.32012511523061</v>
      </c>
      <c r="C11" s="6">
        <f>'[2]2004'!AF$3</f>
        <v>77.940355902262127</v>
      </c>
      <c r="D11" s="2">
        <f>'[2]2004'!AG$3</f>
        <v>204.97492880247015</v>
      </c>
      <c r="E11" s="2">
        <f>'[2]2004'!AH$3</f>
        <v>5.1613542355584459</v>
      </c>
      <c r="F11" s="2">
        <f>'[2]2004'!AI$3</f>
        <v>0.41276435650923299</v>
      </c>
      <c r="G11" s="60">
        <f>'[2]2004'!AJ$3</f>
        <v>1.4817971898614064</v>
      </c>
      <c r="H11" s="60">
        <f>'[2]2004'!AK$3</f>
        <v>0.51768946481321221</v>
      </c>
      <c r="I11" s="60">
        <f>'[2]2004'!AL$3</f>
        <v>0.34083477777712357</v>
      </c>
      <c r="J11" s="4">
        <f>'[2]2004'!AM$3</f>
        <v>0</v>
      </c>
      <c r="K11" s="60">
        <f>'[2]2004'!AN$3</f>
        <v>2.2137633968643349</v>
      </c>
      <c r="L11" s="60">
        <f>'[2]2004'!AO$3</f>
        <v>3.7030725790868613</v>
      </c>
      <c r="M11" s="60">
        <f>'[2]2004'!AP$3</f>
        <v>8.8044975575998427E-2</v>
      </c>
      <c r="N11" s="60">
        <f>'[2]2004'!AQ$3</f>
        <v>2.0437543138186656</v>
      </c>
      <c r="O11" s="60">
        <f>'[2]2004'!AR$3</f>
        <v>4.0033503200463914</v>
      </c>
      <c r="P11" s="60">
        <f>'[2]2004'!AS$3</f>
        <v>3.2729958833673412E-2</v>
      </c>
      <c r="Q11" s="60">
        <f>'[2]2004'!AT$3</f>
        <v>0</v>
      </c>
      <c r="R11" s="4">
        <f>'[2]2004'!AU$3</f>
        <v>0</v>
      </c>
      <c r="S11" s="4">
        <f>'[2]2004'!AV$3</f>
        <v>14.3564590990201</v>
      </c>
      <c r="T11" s="60">
        <f>'[2]2004'!AW$3</f>
        <v>25.9052635749735</v>
      </c>
      <c r="U11" s="4">
        <f>'[2]2004'!AX$3</f>
        <v>0</v>
      </c>
      <c r="V11" s="60">
        <f>'[2]2004'!AY$3</f>
        <v>5.8998266735463911</v>
      </c>
      <c r="W11" s="60">
        <f>'[2]2004'!AZ$3</f>
        <v>0.34005589860529128</v>
      </c>
      <c r="X11" s="60">
        <f>'[2]2004'!BA$3</f>
        <v>0.63876352818546234</v>
      </c>
      <c r="Y11" s="60">
        <f>'[2]2004'!BB$3</f>
        <v>4.8942013314985919E-2</v>
      </c>
      <c r="Z11" s="60">
        <f>'[2]2004'!BC$3</f>
        <v>16.86194151583631</v>
      </c>
      <c r="AA11" s="60">
        <f>'[2]2004'!BD$3</f>
        <v>6.5126994921206718</v>
      </c>
      <c r="AB11" s="60">
        <f>'[2]2004'!BE$3</f>
        <v>0.57593257088773775</v>
      </c>
      <c r="AC11" s="60">
        <f>'[2]2004'!BF$3</f>
        <v>23.066631310424686</v>
      </c>
      <c r="AD11" s="60">
        <f>'[2]2004'!BG$3</f>
        <v>0.52306431356955141</v>
      </c>
      <c r="AE11" s="4">
        <f>'[2]2004'!BH$3</f>
        <v>6.9874943546204653</v>
      </c>
      <c r="AF11" s="4">
        <f>'[2]2004'!BI$3</f>
        <v>4.4487328945917879</v>
      </c>
      <c r="AG11" s="4">
        <f>'[2]2004'!BJ$3</f>
        <v>15.238680072139365</v>
      </c>
      <c r="AH11" s="60">
        <f>'[2]2004'!BK$3</f>
        <v>3.0011975299165163</v>
      </c>
    </row>
    <row r="12" spans="1:34" x14ac:dyDescent="0.25">
      <c r="A12">
        <f t="shared" si="0"/>
        <v>2005</v>
      </c>
      <c r="B12" s="2">
        <f>'[2]2005'!BL$3</f>
        <v>557.6324802310919</v>
      </c>
      <c r="C12" s="6">
        <f>'[2]2005'!AF$3</f>
        <v>71.849709772479088</v>
      </c>
      <c r="D12" s="2">
        <f>'[2]2005'!AG$3</f>
        <v>329.05727066238455</v>
      </c>
      <c r="E12" s="2">
        <f>'[2]2005'!AH$3</f>
        <v>4.907496804958007</v>
      </c>
      <c r="F12" s="2">
        <f>'[2]2005'!AI$3</f>
        <v>0.5531320592997172</v>
      </c>
      <c r="G12" s="60">
        <f>'[2]2005'!AJ$3</f>
        <v>1.8015961830033038</v>
      </c>
      <c r="H12" s="60">
        <f>'[2]2005'!AK$3</f>
        <v>0.50852296298495725</v>
      </c>
      <c r="I12" s="60">
        <f>'[2]2005'!AL$3</f>
        <v>0.30669266791019029</v>
      </c>
      <c r="J12" s="4">
        <f>'[2]2005'!AM$3</f>
        <v>0</v>
      </c>
      <c r="K12" s="60">
        <f>'[2]2005'!AN$3</f>
        <v>2.6944673177907794</v>
      </c>
      <c r="L12" s="60">
        <f>'[2]2005'!AO$3</f>
        <v>3.495043758374428</v>
      </c>
      <c r="M12" s="60">
        <f>'[2]2005'!AP$3</f>
        <v>4.1096840116887724E-2</v>
      </c>
      <c r="N12" s="60">
        <f>'[2]2005'!AQ$3</f>
        <v>3.9317566166404929</v>
      </c>
      <c r="O12" s="60">
        <f>'[2]2005'!AR$3</f>
        <v>3.8755859482638293</v>
      </c>
      <c r="P12" s="60">
        <f>'[2]2005'!AS$3</f>
        <v>0</v>
      </c>
      <c r="Q12" s="60">
        <f>'[2]2005'!AT$3</f>
        <v>0</v>
      </c>
      <c r="R12" s="4">
        <f>'[2]2005'!AU$3</f>
        <v>3.4762801062628669E-2</v>
      </c>
      <c r="S12" s="4">
        <f>'[2]2005'!AV$3</f>
        <v>13.108629127402413</v>
      </c>
      <c r="T12" s="60">
        <f>'[2]2005'!AW$3</f>
        <v>25.420385535359934</v>
      </c>
      <c r="U12" s="4">
        <f>'[2]2005'!AX$3</f>
        <v>0</v>
      </c>
      <c r="V12" s="60">
        <f>'[2]2005'!AY$3</f>
        <v>6.6918012546080616</v>
      </c>
      <c r="W12" s="60">
        <f>'[2]2005'!AZ$3</f>
        <v>0.56891661447108466</v>
      </c>
      <c r="X12" s="60">
        <f>'[2]2005'!BA$3</f>
        <v>0.59164796772877493</v>
      </c>
      <c r="Y12" s="60">
        <f>'[2]2005'!BB$3</f>
        <v>0.6587275999065817</v>
      </c>
      <c r="Z12" s="60">
        <f>'[2]2005'!BC$3</f>
        <v>22.363359472086607</v>
      </c>
      <c r="AA12" s="60">
        <f>'[2]2005'!BD$3</f>
        <v>3.0197488702482094</v>
      </c>
      <c r="AB12" s="60">
        <f>'[2]2005'!BE$3</f>
        <v>0.7601593896156803</v>
      </c>
      <c r="AC12" s="60">
        <f>'[2]2005'!BF$3</f>
        <v>27.411280829393228</v>
      </c>
      <c r="AD12" s="60">
        <f>'[2]2005'!BG$3</f>
        <v>0.401415628305412</v>
      </c>
      <c r="AE12" s="4">
        <f>'[2]2005'!BH$3</f>
        <v>7.0960896517254373</v>
      </c>
      <c r="AF12" s="4">
        <f>'[2]2005'!BI$3</f>
        <v>3.8389088226014079</v>
      </c>
      <c r="AG12" s="4">
        <f>'[2]2005'!BJ$3</f>
        <v>19.596955969423558</v>
      </c>
      <c r="AH12" s="60">
        <f>'[2]2005'!BK$3</f>
        <v>3.0473191029467661</v>
      </c>
    </row>
    <row r="13" spans="1:34" x14ac:dyDescent="0.25">
      <c r="A13">
        <f t="shared" si="0"/>
        <v>2006</v>
      </c>
      <c r="B13" s="2">
        <f>'[2]2006'!BL$3</f>
        <v>628.46352000000002</v>
      </c>
      <c r="C13" s="6">
        <f>'[2]2006'!AF$3</f>
        <v>83.798670000000001</v>
      </c>
      <c r="D13" s="2">
        <f>'[2]2006'!AG$3</f>
        <v>391.09037000000001</v>
      </c>
      <c r="E13" s="2">
        <f>'[2]2006'!AH$3</f>
        <v>2.39072</v>
      </c>
      <c r="F13" s="2">
        <f>'[2]2006'!AI$3</f>
        <v>0.58107999999999993</v>
      </c>
      <c r="G13" s="60">
        <f>'[2]2006'!AJ$3</f>
        <v>1.8768799999999999</v>
      </c>
      <c r="H13" s="60">
        <f>'[2]2006'!AK$3</f>
        <v>0.80619999999999992</v>
      </c>
      <c r="I13" s="60">
        <f>'[2]2006'!AL$3</f>
        <v>0.1152</v>
      </c>
      <c r="J13" s="4">
        <f>'[2]2006'!AM$3</f>
        <v>1.9199999999999998E-2</v>
      </c>
      <c r="K13" s="60">
        <f>'[2]2006'!AN$3</f>
        <v>2.8462399999999999</v>
      </c>
      <c r="L13" s="60">
        <f>'[2]2006'!AO$3</f>
        <v>4.0434399999999995</v>
      </c>
      <c r="M13" s="60">
        <f>'[2]2006'!AP$3</f>
        <v>1.9199999999999998E-2</v>
      </c>
      <c r="N13" s="60">
        <f>'[2]2006'!AQ$3</f>
        <v>3.74979</v>
      </c>
      <c r="O13" s="60">
        <f>'[2]2006'!AR$3</f>
        <v>4.7787799999999994</v>
      </c>
      <c r="P13" s="60">
        <f>'[2]2006'!AS$3</f>
        <v>0.22175999999999998</v>
      </c>
      <c r="Q13" s="60">
        <f>'[2]2006'!AT$3</f>
        <v>0</v>
      </c>
      <c r="R13" s="4">
        <f>'[2]2006'!AU$3</f>
        <v>0.16127999999999998</v>
      </c>
      <c r="S13" s="4">
        <f>'[2]2006'!AV$3</f>
        <v>11.562669999999999</v>
      </c>
      <c r="T13" s="60">
        <f>'[2]2006'!AW$3</f>
        <v>32.323059999999998</v>
      </c>
      <c r="U13" s="4">
        <f>'[2]2006'!AX$3</f>
        <v>0</v>
      </c>
      <c r="V13" s="60">
        <f>'[2]2006'!AY$3</f>
        <v>10.109409999999999</v>
      </c>
      <c r="W13" s="60">
        <f>'[2]2006'!AZ$3</f>
        <v>0.72731999999999997</v>
      </c>
      <c r="X13" s="60">
        <f>'[2]2006'!BA$3</f>
        <v>0.36463999999999996</v>
      </c>
      <c r="Y13" s="60">
        <f>'[2]2006'!BB$3</f>
        <v>0.46111999999999997</v>
      </c>
      <c r="Z13" s="60">
        <f>'[2]2006'!BC$3</f>
        <v>20.474769999999999</v>
      </c>
      <c r="AA13" s="60">
        <f>'[2]2006'!BD$3</f>
        <v>1.5000599999999999</v>
      </c>
      <c r="AB13" s="60">
        <f>'[2]2006'!BE$3</f>
        <v>1.3181799999999999</v>
      </c>
      <c r="AC13" s="60">
        <f>'[2]2006'!BF$3</f>
        <v>22.343109999999999</v>
      </c>
      <c r="AD13" s="60">
        <f>'[2]2006'!BG$3</f>
        <v>0.52266000000000001</v>
      </c>
      <c r="AE13" s="4">
        <f>'[2]2006'!BH$3</f>
        <v>7.4820799999999998</v>
      </c>
      <c r="AF13" s="4">
        <f>'[2]2006'!BI$3</f>
        <v>2.6496200000000001</v>
      </c>
      <c r="AG13" s="4">
        <f>'[2]2006'!BJ$3</f>
        <v>17.600829999999998</v>
      </c>
      <c r="AH13" s="60">
        <f>'[2]2006'!BK$3</f>
        <v>2.5251799999999998</v>
      </c>
    </row>
    <row r="14" spans="1:34" x14ac:dyDescent="0.25">
      <c r="A14">
        <f t="shared" si="0"/>
        <v>2007</v>
      </c>
      <c r="B14" s="2">
        <f>'[2]2007'!BL$3</f>
        <v>673.74285899999995</v>
      </c>
      <c r="C14" s="6">
        <f>'[2]2007'!AF$3</f>
        <v>78.759788</v>
      </c>
      <c r="D14" s="2">
        <f>'[2]2007'!AG$3</f>
        <v>386.592061</v>
      </c>
      <c r="E14" s="2">
        <f>'[2]2007'!AH$3</f>
        <v>2.5729329999999999</v>
      </c>
      <c r="F14" s="2">
        <f>'[2]2007'!AI$3</f>
        <v>0.32738</v>
      </c>
      <c r="G14" s="60">
        <f>'[2]2007'!AJ$3</f>
        <v>2.5815399999999999</v>
      </c>
      <c r="H14" s="60">
        <f>'[2]2007'!AK$3</f>
        <v>0.72971999999999992</v>
      </c>
      <c r="I14" s="60">
        <f>'[2]2007'!AL$3</f>
        <v>0.13439999999999999</v>
      </c>
      <c r="J14" s="4">
        <f>'[2]2007'!AM$3</f>
        <v>0</v>
      </c>
      <c r="K14" s="60">
        <f>'[2]2007'!AN$3</f>
        <v>4.7772800000000002</v>
      </c>
      <c r="L14" s="60">
        <f>'[2]2007'!AO$3</f>
        <v>1.9177199999999999</v>
      </c>
      <c r="M14" s="60">
        <f>'[2]2007'!AP$3</f>
        <v>0.21439999999999998</v>
      </c>
      <c r="N14" s="60">
        <f>'[2]2007'!AQ$3</f>
        <v>4.9592799999999997</v>
      </c>
      <c r="O14" s="60">
        <f>'[2]2007'!AR$3</f>
        <v>6.4316399999999998</v>
      </c>
      <c r="P14" s="60">
        <f>'[2]2007'!AS$3</f>
        <v>1.0329599999999999</v>
      </c>
      <c r="Q14" s="60">
        <f>'[2]2007'!AT$3</f>
        <v>0</v>
      </c>
      <c r="R14" s="4">
        <f>'[2]2007'!AU$3</f>
        <v>4.0319999999999995E-2</v>
      </c>
      <c r="S14" s="4">
        <f>'[2]2007'!AV$3</f>
        <v>12.21269</v>
      </c>
      <c r="T14" s="60">
        <f>'[2]2007'!AW$3</f>
        <v>37.454659999999997</v>
      </c>
      <c r="U14" s="4">
        <f>'[2]2007'!AX$3</f>
        <v>0</v>
      </c>
      <c r="V14" s="60">
        <f>'[2]2007'!AY$3</f>
        <v>34.640217999999997</v>
      </c>
      <c r="W14" s="60">
        <f>'[2]2007'!AZ$3</f>
        <v>0.66757</v>
      </c>
      <c r="X14" s="60">
        <f>'[2]2007'!BA$3</f>
        <v>1.9814499999999999</v>
      </c>
      <c r="Y14" s="60">
        <f>'[2]2007'!BB$3</f>
        <v>0.70263999999999993</v>
      </c>
      <c r="Z14" s="60">
        <f>'[2]2007'!BC$3</f>
        <v>18.081440000000001</v>
      </c>
      <c r="AA14" s="60">
        <f>'[2]2007'!BD$3</f>
        <v>2.5606800000000001</v>
      </c>
      <c r="AB14" s="60">
        <f>'[2]2007'!BE$3</f>
        <v>1.94339</v>
      </c>
      <c r="AC14" s="60">
        <f>'[2]2007'!BF$3</f>
        <v>32.673763999999998</v>
      </c>
      <c r="AD14" s="60">
        <f>'[2]2007'!BG$3</f>
        <v>0.58216000000000001</v>
      </c>
      <c r="AE14" s="4">
        <f>'[2]2007'!BH$3</f>
        <v>10.313329999999999</v>
      </c>
      <c r="AF14" s="4">
        <f>'[2]2007'!BI$3</f>
        <v>2.6049699999999998</v>
      </c>
      <c r="AG14" s="4">
        <f>'[2]2007'!BJ$3</f>
        <v>22.962895</v>
      </c>
      <c r="AH14" s="60">
        <f>'[2]2007'!BK$3</f>
        <v>3.2895799999999999</v>
      </c>
    </row>
    <row r="15" spans="1:34" x14ac:dyDescent="0.25">
      <c r="A15">
        <f t="shared" si="0"/>
        <v>2008</v>
      </c>
      <c r="B15" s="2">
        <f>'[2]2008'!BL$3</f>
        <v>641.67250100000001</v>
      </c>
      <c r="C15" s="6">
        <f>'[2]2008'!AF$3</f>
        <v>69.075774999999993</v>
      </c>
      <c r="D15" s="2">
        <f>'[2]2008'!AG$3</f>
        <v>415.71131099999997</v>
      </c>
      <c r="E15" s="2">
        <f>'[2]2008'!AH$3</f>
        <v>1.5046199999999998</v>
      </c>
      <c r="F15" s="2">
        <f>'[2]2008'!AI$3</f>
        <v>0.50730999999999993</v>
      </c>
      <c r="G15" s="60">
        <f>'[2]2008'!AJ$3</f>
        <v>1.8812799999999998</v>
      </c>
      <c r="H15" s="60">
        <f>'[2]2008'!AK$3</f>
        <v>0.70879999999999999</v>
      </c>
      <c r="I15" s="60">
        <f>'[2]2008'!AL$3</f>
        <v>0.13439999999999999</v>
      </c>
      <c r="J15" s="4">
        <f>'[2]2008'!AM$3</f>
        <v>0.66527999999999998</v>
      </c>
      <c r="K15" s="60">
        <f>'[2]2008'!AN$3</f>
        <v>5.3008199999999999</v>
      </c>
      <c r="L15" s="60">
        <f>'[2]2008'!AO$3</f>
        <v>2.6811499999999997</v>
      </c>
      <c r="M15" s="60">
        <f>'[2]2008'!AP$3</f>
        <v>0.58071499999999998</v>
      </c>
      <c r="N15" s="60">
        <f>'[2]2008'!AQ$3</f>
        <v>2.7012700000000001</v>
      </c>
      <c r="O15" s="60">
        <f>'[2]2008'!AR$3</f>
        <v>5.3870699999999996</v>
      </c>
      <c r="P15" s="60">
        <f>'[2]2008'!AS$3</f>
        <v>1.4402199999999998</v>
      </c>
      <c r="Q15" s="60">
        <f>'[2]2008'!AT$3</f>
        <v>0</v>
      </c>
      <c r="R15" s="4">
        <f>'[2]2008'!AU$3</f>
        <v>0.14096</v>
      </c>
      <c r="S15" s="4">
        <f>'[2]2008'!AV$3</f>
        <v>12.65963</v>
      </c>
      <c r="T15" s="60">
        <f>'[2]2008'!AW$3</f>
        <v>28.805419999999998</v>
      </c>
      <c r="U15" s="4">
        <f>'[2]2008'!AX$3</f>
        <v>0</v>
      </c>
      <c r="V15" s="60">
        <f>'[2]2008'!AY$3</f>
        <v>20.849035000000001</v>
      </c>
      <c r="W15" s="60">
        <f>'[2]2008'!AZ$3</f>
        <v>0.80871999999999999</v>
      </c>
      <c r="X15" s="60">
        <f>'[2]2008'!BA$3</f>
        <v>1.1055999999999999</v>
      </c>
      <c r="Y15" s="60">
        <f>'[2]2008'!BB$3</f>
        <v>0.3574</v>
      </c>
      <c r="Z15" s="60">
        <f>'[2]2008'!BC$3</f>
        <v>12.396749999999999</v>
      </c>
      <c r="AA15" s="60">
        <f>'[2]2008'!BD$3</f>
        <v>0.88795999999999997</v>
      </c>
      <c r="AB15" s="60">
        <f>'[2]2008'!BE$3</f>
        <v>0.39096999999999998</v>
      </c>
      <c r="AC15" s="60">
        <f>'[2]2008'!BF$3</f>
        <v>21.088950000000001</v>
      </c>
      <c r="AD15" s="60">
        <f>'[2]2008'!BG$3</f>
        <v>0.14016000000000001</v>
      </c>
      <c r="AE15" s="4">
        <f>'[2]2008'!BH$3</f>
        <v>9.4457100000000001</v>
      </c>
      <c r="AF15" s="4">
        <f>'[2]2008'!BI$3</f>
        <v>1.2717000000000001</v>
      </c>
      <c r="AG15" s="4">
        <f>'[2]2008'!BJ$3</f>
        <v>20.168810000000001</v>
      </c>
      <c r="AH15" s="60">
        <f>'[2]2008'!BK$3</f>
        <v>2.8747050000000001</v>
      </c>
    </row>
    <row r="16" spans="1:34" x14ac:dyDescent="0.25">
      <c r="A16">
        <f t="shared" si="0"/>
        <v>2009</v>
      </c>
      <c r="B16" s="2">
        <f>'[2]2009'!BL$3</f>
        <v>630.26286699999991</v>
      </c>
      <c r="C16" s="6">
        <f>'[2]2009'!AF$3</f>
        <v>47.514659999999999</v>
      </c>
      <c r="D16" s="2">
        <f>'[2]2009'!AG$3</f>
        <v>413.17404599999998</v>
      </c>
      <c r="E16" s="2">
        <f>'[2]2009'!AH$3</f>
        <v>1.9871599999999998</v>
      </c>
      <c r="F16" s="2">
        <f>'[2]2009'!AI$3</f>
        <v>0.49967999999999996</v>
      </c>
      <c r="G16" s="60">
        <f>'[2]2009'!AJ$3</f>
        <v>2.9523199999999998</v>
      </c>
      <c r="H16" s="60">
        <f>'[2]2009'!AK$3</f>
        <v>0.85963999999999996</v>
      </c>
      <c r="I16" s="60">
        <f>'[2]2009'!AL$3</f>
        <v>0.28799999999999998</v>
      </c>
      <c r="J16" s="4">
        <f>'[2]2009'!AM$3</f>
        <v>0</v>
      </c>
      <c r="K16" s="60">
        <f>'[2]2009'!AN$3</f>
        <v>5.2401669999999996</v>
      </c>
      <c r="L16" s="60">
        <f>'[2]2009'!AO$3</f>
        <v>1.28834</v>
      </c>
      <c r="M16" s="60">
        <f>'[2]2009'!AP$3</f>
        <v>1.19546</v>
      </c>
      <c r="N16" s="60">
        <f>'[2]2009'!AQ$3</f>
        <v>6.3584249999999995</v>
      </c>
      <c r="O16" s="60">
        <f>'[2]2009'!AR$3</f>
        <v>6.7982499999999995</v>
      </c>
      <c r="P16" s="60">
        <f>'[2]2009'!AS$3</f>
        <v>1.6346399999999999</v>
      </c>
      <c r="Q16" s="60">
        <f>'[2]2009'!AT$3</f>
        <v>0</v>
      </c>
      <c r="R16" s="4">
        <f>'[2]2009'!AU$3</f>
        <v>0.44480799999999998</v>
      </c>
      <c r="S16" s="4">
        <f>'[2]2009'!AV$3</f>
        <v>8.7071469999999991</v>
      </c>
      <c r="T16" s="60">
        <f>'[2]2009'!AW$3</f>
        <v>27.801387999999999</v>
      </c>
      <c r="U16" s="4">
        <f>'[2]2009'!AX$3</f>
        <v>0</v>
      </c>
      <c r="V16" s="60">
        <f>'[2]2009'!AY$3</f>
        <v>29.679879999999997</v>
      </c>
      <c r="W16" s="60">
        <f>'[2]2009'!AZ$3</f>
        <v>0.56603999999999999</v>
      </c>
      <c r="X16" s="60">
        <f>'[2]2009'!BA$3</f>
        <v>1.6010799999999998</v>
      </c>
      <c r="Y16" s="60">
        <f>'[2]2009'!BB$3</f>
        <v>0.61990000000000001</v>
      </c>
      <c r="Z16" s="60">
        <f>'[2]2009'!BC$3</f>
        <v>11.065638</v>
      </c>
      <c r="AA16" s="60">
        <f>'[2]2009'!BD$3</f>
        <v>4.0634160000000001</v>
      </c>
      <c r="AB16" s="60">
        <f>'[2]2009'!BE$3</f>
        <v>1.9011099999999999</v>
      </c>
      <c r="AC16" s="60">
        <f>'[2]2009'!BF$3</f>
        <v>24.1937</v>
      </c>
      <c r="AD16" s="60">
        <f>'[2]2009'!BG$3</f>
        <v>9.8720000000000002E-2</v>
      </c>
      <c r="AE16" s="4">
        <f>'[2]2009'!BH$3</f>
        <v>8.6410149999999994</v>
      </c>
      <c r="AF16" s="4">
        <f>'[2]2009'!BI$3</f>
        <v>0.3795</v>
      </c>
      <c r="AG16" s="4">
        <f>'[2]2009'!BJ$3</f>
        <v>18.368662</v>
      </c>
      <c r="AH16" s="60">
        <f>'[2]2009'!BK$3</f>
        <v>2.3400749999999997</v>
      </c>
    </row>
    <row r="17" spans="1:34" x14ac:dyDescent="0.25">
      <c r="A17">
        <f t="shared" si="0"/>
        <v>2010</v>
      </c>
      <c r="B17" s="2">
        <f>'[3]2010'!BL$3</f>
        <v>672.18099999999993</v>
      </c>
      <c r="C17" s="6">
        <f>'[3]2010'!AF$3</f>
        <v>61.731999999999999</v>
      </c>
      <c r="D17" s="2">
        <f>'[3]2010'!AG$3</f>
        <v>365.71899999999999</v>
      </c>
      <c r="E17" s="2">
        <f>'[3]2010'!AH$3</f>
        <v>2.4009999999999998</v>
      </c>
      <c r="F17" s="2">
        <f>'[3]2010'!AI$3</f>
        <v>0.04</v>
      </c>
      <c r="G17" s="60">
        <f>'[3]2010'!AJ$3</f>
        <v>2.8699999999999997</v>
      </c>
      <c r="H17" s="60">
        <f>'[3]2010'!AK$3</f>
        <v>0.77599999999999991</v>
      </c>
      <c r="I17" s="60">
        <f>'[3]2010'!AL$3</f>
        <v>0.34599999999999997</v>
      </c>
      <c r="J17" s="4">
        <f>'[3]2010'!AM$3</f>
        <v>0.378</v>
      </c>
      <c r="K17" s="60">
        <f>'[3]2010'!AN$3</f>
        <v>6.3929999999999998</v>
      </c>
      <c r="L17" s="60">
        <f>'[3]2010'!AO$3</f>
        <v>2.2199999999999998</v>
      </c>
      <c r="M17" s="60">
        <f>'[3]2010'!AP$3</f>
        <v>2.3279999999999998</v>
      </c>
      <c r="N17" s="60">
        <f>'[3]2010'!AQ$3</f>
        <v>22.393000000000001</v>
      </c>
      <c r="O17" s="60">
        <f>'[3]2010'!AR$3</f>
        <v>9.1329999999999991</v>
      </c>
      <c r="P17" s="60">
        <f>'[3]2010'!AS$3</f>
        <v>0.69599999999999995</v>
      </c>
      <c r="Q17" s="60">
        <f>'[3]2010'!AT$3</f>
        <v>0</v>
      </c>
      <c r="R17" s="4">
        <f>'[3]2010'!AU$3</f>
        <v>0.47699999999999998</v>
      </c>
      <c r="S17" s="4">
        <f>'[3]2010'!AV$3</f>
        <v>10.01</v>
      </c>
      <c r="T17" s="60">
        <f>'[3]2010'!AW$3</f>
        <v>33.479999999999997</v>
      </c>
      <c r="U17" s="4">
        <f>'[3]2010'!AX$3</f>
        <v>0</v>
      </c>
      <c r="V17" s="60">
        <f>'[3]2010'!AY$3</f>
        <v>53.652000000000001</v>
      </c>
      <c r="W17" s="60">
        <f>'[3]2010'!AZ$3</f>
        <v>1.2969999999999999</v>
      </c>
      <c r="X17" s="60">
        <f>'[3]2010'!BA$3</f>
        <v>2.2170000000000001</v>
      </c>
      <c r="Y17" s="60">
        <f>'[3]2010'!BB$3</f>
        <v>1.43</v>
      </c>
      <c r="Z17" s="60">
        <f>'[3]2010'!BC$3</f>
        <v>15.824999999999999</v>
      </c>
      <c r="AA17" s="60">
        <f>'[3]2010'!BD$3</f>
        <v>0.93499999999999994</v>
      </c>
      <c r="AB17" s="60">
        <f>'[3]2010'!BE$3</f>
        <v>5.8860000000000001</v>
      </c>
      <c r="AC17" s="60">
        <f>'[3]2010'!BF$3</f>
        <v>31.07</v>
      </c>
      <c r="AD17" s="60">
        <f>'[3]2010'!BG$3</f>
        <v>5.8999999999999997E-2</v>
      </c>
      <c r="AE17" s="4">
        <f>'[3]2010'!BH$3</f>
        <v>11.683999999999999</v>
      </c>
      <c r="AF17" s="4">
        <f>'[3]2010'!BI$3</f>
        <v>2.0999999999999998E-2</v>
      </c>
      <c r="AG17" s="4">
        <f>'[3]2010'!BJ$3</f>
        <v>23.349</v>
      </c>
      <c r="AH17" s="60">
        <f>'[3]2010'!BK$3</f>
        <v>3.3639999999999999</v>
      </c>
    </row>
    <row r="18" spans="1:34" x14ac:dyDescent="0.25">
      <c r="A18">
        <f t="shared" si="0"/>
        <v>2011</v>
      </c>
      <c r="B18" s="2">
        <f>'[3]2011'!BL$3</f>
        <v>713.52021200000001</v>
      </c>
      <c r="C18" s="6">
        <f>'[3]2011'!AF$3</f>
        <v>66.965069999999997</v>
      </c>
      <c r="D18" s="2">
        <f>'[3]2011'!AG$3</f>
        <v>412.75676699999997</v>
      </c>
      <c r="E18" s="2">
        <f>'[3]2011'!AH$3</f>
        <v>2.0024799999999998</v>
      </c>
      <c r="F18" s="2">
        <f>'[3]2011'!AI$3</f>
        <v>1.0843849999999999</v>
      </c>
      <c r="G18" s="60">
        <f>'[3]2011'!AJ$3</f>
        <v>2.6528799999999997</v>
      </c>
      <c r="H18" s="60">
        <f>'[3]2011'!AK$3</f>
        <v>0.647096</v>
      </c>
      <c r="I18" s="60">
        <f>'[3]2011'!AL$3</f>
        <v>0.21124999999999999</v>
      </c>
      <c r="J18" s="4">
        <f>'[3]2011'!AM$3</f>
        <v>2.376E-2</v>
      </c>
      <c r="K18" s="60">
        <f>'[3]2011'!AN$3</f>
        <v>5.0538699999999999</v>
      </c>
      <c r="L18" s="60">
        <f>'[3]2011'!AO$3</f>
        <v>1.3802099999999999</v>
      </c>
      <c r="M18" s="60">
        <f>'[3]2011'!AP$3</f>
        <v>2.1671</v>
      </c>
      <c r="N18" s="60">
        <f>'[3]2011'!AQ$3</f>
        <v>26.647646999999999</v>
      </c>
      <c r="O18" s="60">
        <f>'[3]2011'!AR$3</f>
        <v>8.7544339999999998</v>
      </c>
      <c r="P18" s="60">
        <f>'[3]2011'!AS$3</f>
        <v>0</v>
      </c>
      <c r="Q18" s="60">
        <f>'[3]2011'!AT$3</f>
        <v>1.6399999999999998E-2</v>
      </c>
      <c r="R18" s="4">
        <f>'[3]2011'!AU$3</f>
        <v>0.42335999999999996</v>
      </c>
      <c r="S18" s="4">
        <f>'[3]2011'!AV$3</f>
        <v>10.04312</v>
      </c>
      <c r="T18" s="60">
        <f>'[3]2011'!AW$3</f>
        <v>32.166460000000001</v>
      </c>
      <c r="U18" s="4">
        <f>'[3]2011'!AX$3</f>
        <v>3.6999999999999998E-2</v>
      </c>
      <c r="V18" s="60">
        <f>'[3]2011'!AY$3</f>
        <v>49.108111999999998</v>
      </c>
      <c r="W18" s="60">
        <f>'[3]2011'!AZ$3</f>
        <v>0.73668</v>
      </c>
      <c r="X18" s="60">
        <f>'[3]2011'!BA$3</f>
        <v>0.99379999999999991</v>
      </c>
      <c r="Y18" s="60">
        <f>'[3]2011'!BB$3</f>
        <v>1.3618999999999999</v>
      </c>
      <c r="Z18" s="60">
        <f>'[3]2011'!BC$3</f>
        <v>12.1067</v>
      </c>
      <c r="AA18" s="60">
        <f>'[3]2011'!BD$3</f>
        <v>0.20111999999999999</v>
      </c>
      <c r="AB18" s="60">
        <f>'[3]2011'!BE$3</f>
        <v>2.208726</v>
      </c>
      <c r="AC18" s="60">
        <f>'[3]2011'!BF$3</f>
        <v>33.512977999999997</v>
      </c>
      <c r="AD18" s="60">
        <f>'[3]2011'!BG$3</f>
        <v>2.0159999999999997E-2</v>
      </c>
      <c r="AE18" s="4">
        <f>'[3]2011'!BH$3</f>
        <v>13.001695</v>
      </c>
      <c r="AF18" s="4">
        <f>'[3]2011'!BI$3</f>
        <v>0.56552000000000002</v>
      </c>
      <c r="AG18" s="4">
        <f>'[3]2011'!BJ$3</f>
        <v>24.313780999999999</v>
      </c>
      <c r="AH18" s="60">
        <f>'[3]2011'!BK$3</f>
        <v>2.3557509999999997</v>
      </c>
    </row>
    <row r="19" spans="1:34" x14ac:dyDescent="0.25">
      <c r="A19">
        <f t="shared" si="0"/>
        <v>2012</v>
      </c>
      <c r="B19" s="2">
        <f>'[3]2012'!BL$3</f>
        <v>853.77201200000002</v>
      </c>
      <c r="C19" s="6">
        <f>'[3]2012'!AF$3</f>
        <v>75.002719999999997</v>
      </c>
      <c r="D19" s="2">
        <f>'[3]2012'!AG$3</f>
        <v>372.30312099999998</v>
      </c>
      <c r="E19" s="2">
        <f>'[3]2012'!AH$3</f>
        <v>3.4489749999999999</v>
      </c>
      <c r="F19" s="2">
        <f>'[3]2012'!AI$3</f>
        <v>1.53196</v>
      </c>
      <c r="G19" s="60">
        <f>'[3]2012'!AJ$3</f>
        <v>3.2940799999999997</v>
      </c>
      <c r="H19" s="60">
        <f>'[3]2012'!AK$3</f>
        <v>1.4699469999999999</v>
      </c>
      <c r="I19" s="60">
        <f>'[3]2012'!AL$3</f>
        <v>0.17279999999999998</v>
      </c>
      <c r="J19" s="4">
        <f>'[3]2012'!AM$3</f>
        <v>0.12575999999999998</v>
      </c>
      <c r="K19" s="60">
        <f>'[3]2012'!AN$3</f>
        <v>7.0756099999999993</v>
      </c>
      <c r="L19" s="60">
        <f>'[3]2012'!AO$3</f>
        <v>2.0197799999999999</v>
      </c>
      <c r="M19" s="60">
        <f>'[3]2012'!AP$3</f>
        <v>2.2043399999999997</v>
      </c>
      <c r="N19" s="60">
        <f>'[3]2012'!AQ$3</f>
        <v>71.48745199999999</v>
      </c>
      <c r="O19" s="60">
        <f>'[3]2012'!AR$3</f>
        <v>9.5117200000000004</v>
      </c>
      <c r="P19" s="60">
        <f>'[3]2012'!AS$3</f>
        <v>0</v>
      </c>
      <c r="Q19" s="60">
        <f>'[3]2012'!AT$3</f>
        <v>0</v>
      </c>
      <c r="R19" s="4">
        <f>'[3]2012'!AU$3</f>
        <v>0.90390999999999999</v>
      </c>
      <c r="S19" s="4">
        <f>'[3]2012'!AV$3</f>
        <v>9.7122049999999991</v>
      </c>
      <c r="T19" s="60">
        <f>'[3]2012'!AW$3</f>
        <v>37.9392</v>
      </c>
      <c r="U19" s="4">
        <f>'[3]2012'!AX$3</f>
        <v>1.0914999999999999</v>
      </c>
      <c r="V19" s="60">
        <f>'[3]2012'!AY$3</f>
        <v>158.57451699999999</v>
      </c>
      <c r="W19" s="60">
        <f>'[3]2012'!AZ$3</f>
        <v>1.8537239999999999</v>
      </c>
      <c r="X19" s="60">
        <f>'[3]2012'!BA$3</f>
        <v>3.5009999999999999</v>
      </c>
      <c r="Y19" s="60">
        <f>'[3]2012'!BB$3</f>
        <v>2.16696</v>
      </c>
      <c r="Z19" s="60">
        <f>'[3]2012'!BC$3</f>
        <v>5.9387799999999995</v>
      </c>
      <c r="AA19" s="60">
        <f>'[3]2012'!BD$3</f>
        <v>1.6697799999999998</v>
      </c>
      <c r="AB19" s="60">
        <f>'[3]2012'!BE$3</f>
        <v>2.0325599999999997</v>
      </c>
      <c r="AC19" s="60">
        <f>'[3]2012'!BF$3</f>
        <v>37.155594999999998</v>
      </c>
      <c r="AD19" s="60">
        <f>'[3]2012'!BG$3</f>
        <v>0.22945399999999999</v>
      </c>
      <c r="AE19" s="4">
        <f>'[3]2012'!BH$3</f>
        <v>13.892949999999999</v>
      </c>
      <c r="AF19" s="4">
        <f>'[3]2012'!BI$3</f>
        <v>0.55599999999999994</v>
      </c>
      <c r="AG19" s="4">
        <f>'[3]2012'!BJ$3</f>
        <v>23.452961999999999</v>
      </c>
      <c r="AH19" s="60">
        <f>'[3]2012'!BK$3</f>
        <v>3.4526499999999998</v>
      </c>
    </row>
    <row r="20" spans="1:34" x14ac:dyDescent="0.25">
      <c r="A20">
        <f t="shared" si="0"/>
        <v>2013</v>
      </c>
      <c r="B20" s="2">
        <f>'[3]2013'!BL$3</f>
        <v>989.73579695348826</v>
      </c>
      <c r="C20" s="6">
        <f>'[3]2013'!AF$3</f>
        <v>73.840029999999999</v>
      </c>
      <c r="D20" s="2">
        <f>'[3]2013'!AG$3</f>
        <v>450.04737399999999</v>
      </c>
      <c r="E20" s="2">
        <f>'[3]2013'!AH$3</f>
        <v>2.7338899999999997</v>
      </c>
      <c r="F20" s="2">
        <f>'[3]2013'!AI$3</f>
        <v>2.0513599999999999</v>
      </c>
      <c r="G20" s="60">
        <f>'[3]2013'!AJ$3</f>
        <v>3.4372799999999999</v>
      </c>
      <c r="H20" s="60">
        <f>'[3]2013'!AK$3</f>
        <v>0.68355999999999995</v>
      </c>
      <c r="I20" s="60">
        <f>'[3]2013'!AL$3</f>
        <v>2.2704999999999997</v>
      </c>
      <c r="J20" s="4">
        <f>'[3]2013'!AM$3</f>
        <v>1.1104000000000001</v>
      </c>
      <c r="K20" s="60">
        <f>'[3]2013'!AN$3</f>
        <v>8.1655899999999999</v>
      </c>
      <c r="L20" s="60">
        <f>'[3]2013'!AO$3</f>
        <v>2.4604599999999999</v>
      </c>
      <c r="M20" s="60">
        <f>'[3]2013'!AP$3</f>
        <v>4.0436199999999998</v>
      </c>
      <c r="N20" s="60">
        <f>'[3]2013'!AQ$3</f>
        <v>86.370309999999989</v>
      </c>
      <c r="O20" s="60">
        <f>'[3]2013'!AR$3</f>
        <v>11.361709999999999</v>
      </c>
      <c r="P20" s="60">
        <f>'[3]2013'!AS$3</f>
        <v>0</v>
      </c>
      <c r="Q20" s="60">
        <f>'[3]2013'!AT$3</f>
        <v>0</v>
      </c>
      <c r="R20" s="4">
        <f>'[3]2013'!AU$3</f>
        <v>1.2806499999999998</v>
      </c>
      <c r="S20" s="4">
        <f>'[3]2013'!AV$3</f>
        <v>9.8060200000000002</v>
      </c>
      <c r="T20" s="60">
        <f>'[3]2013'!AW$3</f>
        <v>33.943770000000001</v>
      </c>
      <c r="U20" s="4">
        <f>'[3]2013'!AX$3</f>
        <v>2E-3</v>
      </c>
      <c r="V20" s="60">
        <f>'[3]2013'!AY$3</f>
        <v>198.653898</v>
      </c>
      <c r="W20" s="60">
        <f>'[3]2013'!AZ$3</f>
        <v>1.4085099999999999</v>
      </c>
      <c r="X20" s="60">
        <f>'[3]2013'!BA$3</f>
        <v>5.9404399999999997</v>
      </c>
      <c r="Y20" s="60">
        <f>'[3]2013'!BB$3</f>
        <v>2.0152799999999997</v>
      </c>
      <c r="Z20" s="60">
        <f>'[3]2013'!BC$3</f>
        <v>4.06752</v>
      </c>
      <c r="AA20" s="60">
        <f>'[3]2013'!BD$3</f>
        <v>0.9536</v>
      </c>
      <c r="AB20" s="60">
        <f>'[3]2013'!BE$3</f>
        <v>4.23264</v>
      </c>
      <c r="AC20" s="60">
        <f>'[3]2013'!BF$3</f>
        <v>29.385159999999999</v>
      </c>
      <c r="AD20" s="60">
        <f>'[3]2013'!BG$3</f>
        <v>0.23053395348837208</v>
      </c>
      <c r="AE20" s="4">
        <f>'[3]2013'!BH$3</f>
        <v>16.087260000000001</v>
      </c>
      <c r="AF20" s="4">
        <f>'[3]2013'!BI$3</f>
        <v>1.1819999999999999</v>
      </c>
      <c r="AG20" s="4">
        <f>'[3]2013'!BJ$3</f>
        <v>28.771940999999998</v>
      </c>
      <c r="AH20" s="60">
        <f>'[3]2013'!BK$3</f>
        <v>3.1984900000000001</v>
      </c>
    </row>
    <row r="21" spans="1:34" x14ac:dyDescent="0.25">
      <c r="A21">
        <f t="shared" si="0"/>
        <v>2014</v>
      </c>
      <c r="B21" s="2">
        <f>'[3]2014'!BL$3</f>
        <v>981.65510510363242</v>
      </c>
      <c r="C21" s="6">
        <f>'[3]2014'!AF$3</f>
        <v>85.90563499999999</v>
      </c>
      <c r="D21" s="2">
        <f>'[3]2014'!AG$3</f>
        <v>426.15563399999996</v>
      </c>
      <c r="E21" s="2">
        <f>'[3]2014'!AH$3</f>
        <v>2.9304419999999998</v>
      </c>
      <c r="F21" s="2">
        <f>'[3]2014'!AI$3</f>
        <v>3.1657199999999999</v>
      </c>
      <c r="G21" s="60">
        <f>'[3]2014'!AJ$3</f>
        <v>2.8508800000000001</v>
      </c>
      <c r="H21" s="60">
        <f>'[3]2014'!AK$3</f>
        <v>0.72682099999999994</v>
      </c>
      <c r="I21" s="60">
        <f>'[3]2014'!AL$3</f>
        <v>3.9829999999999997</v>
      </c>
      <c r="J21" s="4">
        <f>'[3]2014'!AM$3</f>
        <v>1.5227999999999999</v>
      </c>
      <c r="K21" s="60">
        <f>'[3]2014'!AN$3</f>
        <v>8.5611099999999993</v>
      </c>
      <c r="L21" s="60">
        <f>'[3]2014'!AO$3</f>
        <v>3.4304600000000001</v>
      </c>
      <c r="M21" s="60">
        <f>'[3]2014'!AP$3</f>
        <v>4.2965</v>
      </c>
      <c r="N21" s="60">
        <f>'[3]2014'!AQ$3</f>
        <v>90.868011999999993</v>
      </c>
      <c r="O21" s="60">
        <f>'[3]2014'!AR$3</f>
        <v>10.502001999999999</v>
      </c>
      <c r="P21" s="60">
        <f>'[3]2014'!AS$3</f>
        <v>0</v>
      </c>
      <c r="Q21" s="60">
        <f>'[3]2014'!AT$3</f>
        <v>0</v>
      </c>
      <c r="R21" s="4">
        <f>'[3]2014'!AU$3</f>
        <v>1.3435899999999998</v>
      </c>
      <c r="S21" s="4">
        <f>'[3]2014'!AV$3</f>
        <v>11.247024999999999</v>
      </c>
      <c r="T21" s="60">
        <f>'[3]2014'!AW$3</f>
        <v>30.66452</v>
      </c>
      <c r="U21" s="4">
        <f>'[3]2014'!AX$3</f>
        <v>0.65466000000000002</v>
      </c>
      <c r="V21" s="60">
        <f>'[3]2014'!AY$3</f>
        <v>167.00669399999998</v>
      </c>
      <c r="W21" s="60">
        <f>'[3]2014'!AZ$3</f>
        <v>0.92043999999999992</v>
      </c>
      <c r="X21" s="60">
        <f>'[3]2014'!BA$3</f>
        <v>7.3198999999999996</v>
      </c>
      <c r="Y21" s="60">
        <f>'[3]2014'!BB$3</f>
        <v>2.877885</v>
      </c>
      <c r="Z21" s="60">
        <f>'[3]2014'!BC$3</f>
        <v>4.0140799999999999</v>
      </c>
      <c r="AA21" s="60">
        <f>'[3]2014'!BD$3</f>
        <v>0.55479999999999996</v>
      </c>
      <c r="AB21" s="60">
        <f>'[3]2014'!BE$3</f>
        <v>21.699959999999997</v>
      </c>
      <c r="AC21" s="60">
        <f>'[3]2014'!BF$3</f>
        <v>27.743983999999998</v>
      </c>
      <c r="AD21" s="60">
        <f>'[3]2014'!BG$3</f>
        <v>0.32647310363240817</v>
      </c>
      <c r="AE21" s="4">
        <f>'[3]2014'!BH$3</f>
        <v>20.834350000000001</v>
      </c>
      <c r="AF21" s="4">
        <f>'[3]2014'!BI$3</f>
        <v>1.7041599999999999</v>
      </c>
      <c r="AG21" s="4">
        <f>'[3]2014'!BJ$3</f>
        <v>32.304829999999995</v>
      </c>
      <c r="AH21" s="60">
        <f>'[3]2014'!BK$3</f>
        <v>5.5387379999999995</v>
      </c>
    </row>
    <row r="22" spans="1:34" x14ac:dyDescent="0.25">
      <c r="A22">
        <f t="shared" si="0"/>
        <v>2015</v>
      </c>
      <c r="B22" s="2">
        <f>'[3]2015'!BL$3</f>
        <v>782.92394304582115</v>
      </c>
      <c r="C22" s="6">
        <f>'[3]2015'!AF$3</f>
        <v>87.530241620039476</v>
      </c>
      <c r="D22" s="2">
        <f>'[3]2015'!AG$3</f>
        <v>256.25297599999999</v>
      </c>
      <c r="E22" s="2">
        <f>'[3]2015'!AH$3</f>
        <v>1.69526</v>
      </c>
      <c r="F22" s="2">
        <f>'[3]2015'!AI$3</f>
        <v>4.4774199999999995</v>
      </c>
      <c r="G22" s="60">
        <f>'[3]2015'!AJ$3</f>
        <v>3.08616</v>
      </c>
      <c r="H22" s="60">
        <f>'[3]2015'!AK$3</f>
        <v>0.80181999999999998</v>
      </c>
      <c r="I22" s="60">
        <f>'[3]2015'!AL$3</f>
        <v>3.0271999999999997</v>
      </c>
      <c r="J22" s="4">
        <f>'[3]2015'!AM$3</f>
        <v>0</v>
      </c>
      <c r="K22" s="60">
        <f>'[3]2015'!AN$3</f>
        <v>12.62678</v>
      </c>
      <c r="L22" s="60">
        <f>'[3]2015'!AO$3</f>
        <v>3.9686699999999999</v>
      </c>
      <c r="M22" s="60">
        <f>'[3]2015'!AP$3</f>
        <v>3.4070499999999999</v>
      </c>
      <c r="N22" s="60">
        <f>'[3]2015'!AQ$3</f>
        <v>89.200466999999989</v>
      </c>
      <c r="O22" s="60">
        <f>'[3]2015'!AR$3</f>
        <v>9.5937000000000001</v>
      </c>
      <c r="P22" s="60">
        <f>'[3]2015'!AS$3</f>
        <v>0</v>
      </c>
      <c r="Q22" s="60">
        <f>'[3]2015'!AT$3</f>
        <v>0</v>
      </c>
      <c r="R22" s="4">
        <f>'[3]2015'!AU$3</f>
        <v>1.7471599999999998</v>
      </c>
      <c r="S22" s="4">
        <f>'[3]2015'!AV$3</f>
        <v>10.526845</v>
      </c>
      <c r="T22" s="60">
        <f>'[3]2015'!AW$3</f>
        <v>28.628829999999997</v>
      </c>
      <c r="U22" s="4">
        <f>'[3]2015'!AX$3</f>
        <v>1.8149999999999999</v>
      </c>
      <c r="V22" s="60">
        <f>'[3]2015'!AY$3</f>
        <v>137.43700799999999</v>
      </c>
      <c r="W22" s="60">
        <f>'[3]2015'!AZ$3</f>
        <v>1.7737399999999999</v>
      </c>
      <c r="X22" s="60">
        <f>'[3]2015'!BA$3</f>
        <v>5.0726709999999997</v>
      </c>
      <c r="Y22" s="60">
        <f>'[3]2015'!BB$3</f>
        <v>2.3428</v>
      </c>
      <c r="Z22" s="60">
        <f>'[3]2015'!BC$3</f>
        <v>4.8638599070595534</v>
      </c>
      <c r="AA22" s="60">
        <f>'[3]2015'!BD$3</f>
        <v>6.7093E-2</v>
      </c>
      <c r="AB22" s="60">
        <f>'[3]2015'!BE$3</f>
        <v>19.375519999999998</v>
      </c>
      <c r="AC22" s="60">
        <f>'[3]2015'!BF$3</f>
        <v>26.667704000000001</v>
      </c>
      <c r="AD22" s="60">
        <f>'[3]2015'!BG$3</f>
        <v>0.75294136763143993</v>
      </c>
      <c r="AE22" s="4">
        <f>'[3]2015'!BH$3</f>
        <v>21.142267</v>
      </c>
      <c r="AF22" s="4">
        <f>'[3]2015'!BI$3</f>
        <v>0.50531999999999999</v>
      </c>
      <c r="AG22" s="4">
        <f>'[3]2015'!BJ$3</f>
        <v>38.841766</v>
      </c>
      <c r="AH22" s="60">
        <f>'[3]2015'!BK$3</f>
        <v>5.6956731510907321</v>
      </c>
    </row>
    <row r="23" spans="1:34" x14ac:dyDescent="0.25">
      <c r="A23">
        <f t="shared" si="0"/>
        <v>2016</v>
      </c>
      <c r="B23" s="2">
        <f>'[3]2016'!BL$3</f>
        <v>665.66820999999993</v>
      </c>
      <c r="C23" s="6">
        <f>'[3]2016'!AF$3</f>
        <v>95.739440000000002</v>
      </c>
      <c r="D23" s="2">
        <f>'[3]2016'!AG$3</f>
        <v>166.77629999999999</v>
      </c>
      <c r="E23" s="2">
        <f>'[3]2016'!AH$3</f>
        <v>1.4916399999999999</v>
      </c>
      <c r="F23" s="2">
        <f>'[3]2016'!AI$3</f>
        <v>2.0632799999999998</v>
      </c>
      <c r="G23" s="60">
        <f>'[3]2016'!AJ$3</f>
        <v>2.01614</v>
      </c>
      <c r="H23" s="60">
        <f>'[3]2016'!AK$3</f>
        <v>0.65942999999999996</v>
      </c>
      <c r="I23" s="60">
        <f>'[3]2016'!AL$3</f>
        <v>5.5017999999999994</v>
      </c>
      <c r="J23" s="4">
        <f>'[3]2016'!AM$3</f>
        <v>0</v>
      </c>
      <c r="K23" s="60">
        <f>'[3]2016'!AN$3</f>
        <v>13.9148</v>
      </c>
      <c r="L23" s="60">
        <f>'[3]2016'!AO$3</f>
        <v>4.31534</v>
      </c>
      <c r="M23" s="60">
        <f>'[3]2016'!AP$3</f>
        <v>2.9881599999999997</v>
      </c>
      <c r="N23" s="60">
        <f>'[3]2016'!AQ$3</f>
        <v>86.729299999999995</v>
      </c>
      <c r="O23" s="60">
        <f>'[3]2016'!AR$3</f>
        <v>10.97692</v>
      </c>
      <c r="P23" s="60">
        <f>'[3]2016'!AS$3</f>
        <v>0</v>
      </c>
      <c r="Q23" s="60">
        <f>'[3]2016'!AT$3</f>
        <v>0</v>
      </c>
      <c r="R23" s="4">
        <f>'[3]2016'!AU$3</f>
        <v>2.2906399999999998</v>
      </c>
      <c r="S23" s="4">
        <f>'[3]2016'!AV$3</f>
        <v>10.678929999999999</v>
      </c>
      <c r="T23" s="60">
        <f>'[3]2016'!AW$3</f>
        <v>37.757019999999997</v>
      </c>
      <c r="U23" s="4">
        <f>'[3]2016'!AX$3</f>
        <v>2.4750000000000001</v>
      </c>
      <c r="V23" s="60">
        <f>'[3]2016'!AY$3</f>
        <v>95.282150000000001</v>
      </c>
      <c r="W23" s="60">
        <f>'[3]2016'!AZ$3</f>
        <v>1.48031</v>
      </c>
      <c r="X23" s="60">
        <f>'[3]2016'!BA$3</f>
        <v>4.8798199999999996</v>
      </c>
      <c r="Y23" s="60">
        <f>'[3]2016'!BB$3</f>
        <v>2.6479999999999997</v>
      </c>
      <c r="Z23" s="60">
        <f>'[3]2016'!BC$3</f>
        <v>7.7752099999999995</v>
      </c>
      <c r="AA23" s="60">
        <f>'[3]2016'!BD$3</f>
        <v>0.16572999999999999</v>
      </c>
      <c r="AB23" s="60">
        <f>'[3]2016'!BE$3</f>
        <v>14.85994</v>
      </c>
      <c r="AC23" s="60">
        <f>'[3]2016'!BF$3</f>
        <v>27.913179999999997</v>
      </c>
      <c r="AD23" s="60">
        <f>'[3]2016'!BG$3</f>
        <v>0.66898000000000002</v>
      </c>
      <c r="AE23" s="4">
        <f>'[3]2016'!BH$3</f>
        <v>21.87735</v>
      </c>
      <c r="AF23" s="4">
        <f>'[3]2016'!BI$3</f>
        <v>0.16</v>
      </c>
      <c r="AG23" s="4">
        <f>'[3]2016'!BJ$3</f>
        <v>36.223030000000001</v>
      </c>
      <c r="AH23" s="60">
        <f>'[3]2016'!BK$3</f>
        <v>5.3603699999999996</v>
      </c>
    </row>
    <row r="24" spans="1:34" x14ac:dyDescent="0.25">
      <c r="A24">
        <f t="shared" si="0"/>
        <v>2017</v>
      </c>
      <c r="B24" s="2">
        <f>'[3]2017'!BL$3</f>
        <v>572.95319399999994</v>
      </c>
      <c r="C24" s="6">
        <f>'[3]2017'!AF$3</f>
        <v>108.62679999999999</v>
      </c>
      <c r="D24" s="2">
        <f>'[3]2017'!AG$3</f>
        <v>106.76779999999999</v>
      </c>
      <c r="E24" s="2">
        <f>'[3]2017'!AH$3</f>
        <v>1.9266999999999999</v>
      </c>
      <c r="F24" s="2">
        <f>'[3]2017'!AI$3</f>
        <v>5.8061999999999996</v>
      </c>
      <c r="G24" s="60">
        <f>'[3]2017'!AJ$3</f>
        <v>2.0918999999999999</v>
      </c>
      <c r="H24" s="60">
        <f>'[3]2017'!AK$3</f>
        <v>0.70399999999999996</v>
      </c>
      <c r="I24" s="60">
        <f>'[3]2017'!AL$3</f>
        <v>6.7736000000000001</v>
      </c>
      <c r="J24" s="4">
        <f>'[3]2017'!AM$3</f>
        <v>1.2085999999999999</v>
      </c>
      <c r="K24" s="60">
        <f>'[3]2017'!AN$3</f>
        <v>9.7832999999999988</v>
      </c>
      <c r="L24" s="60">
        <f>'[3]2017'!AO$3</f>
        <v>4.9657</v>
      </c>
      <c r="M24" s="60">
        <f>'[3]2017'!AP$3</f>
        <v>3.9777999999999998</v>
      </c>
      <c r="N24" s="60">
        <f>'[3]2017'!AQ$3</f>
        <v>54.322899999999997</v>
      </c>
      <c r="O24" s="60">
        <f>'[3]2017'!AR$3</f>
        <v>12.479479999999999</v>
      </c>
      <c r="P24" s="60">
        <f>'[3]2017'!AS$3</f>
        <v>0</v>
      </c>
      <c r="Q24" s="60">
        <f>'[3]2017'!AT$3</f>
        <v>0</v>
      </c>
      <c r="R24" s="4">
        <f>'[3]2017'!AU$3</f>
        <v>1.9076</v>
      </c>
      <c r="S24" s="4">
        <f>'[3]2017'!AV$3</f>
        <v>11.5542</v>
      </c>
      <c r="T24" s="60">
        <f>'[3]2017'!AW$3</f>
        <v>43.255800000000001</v>
      </c>
      <c r="U24" s="4">
        <f>'[3]2017'!AX$3</f>
        <v>0.155</v>
      </c>
      <c r="V24" s="60">
        <f>'[3]2017'!AY$3</f>
        <v>67.818899999999999</v>
      </c>
      <c r="W24" s="60">
        <f>'[3]2017'!AZ$3</f>
        <v>1.8441999999999998</v>
      </c>
      <c r="X24" s="60">
        <f>'[3]2017'!BA$3</f>
        <v>4.3353000000000002</v>
      </c>
      <c r="Y24" s="60">
        <f>'[3]2017'!BB$3</f>
        <v>1.5896999999999999</v>
      </c>
      <c r="Z24" s="60">
        <f>'[3]2017'!BC$3</f>
        <v>6.8822999999999999</v>
      </c>
      <c r="AA24" s="60">
        <f>'[3]2017'!BD$3</f>
        <v>0.24719999999999998</v>
      </c>
      <c r="AB24" s="60">
        <f>'[3]2017'!BE$3</f>
        <v>19.165800000000001</v>
      </c>
      <c r="AC24" s="60">
        <f>'[3]2017'!BF$3</f>
        <v>28.5471</v>
      </c>
      <c r="AD24" s="60">
        <f>'[3]2017'!BG$3</f>
        <v>0.73731399999999991</v>
      </c>
      <c r="AE24" s="4">
        <f>'[3]2017'!BH$3</f>
        <v>25.013099999999998</v>
      </c>
      <c r="AF24" s="4">
        <f>'[3]2017'!BI$3</f>
        <v>0.36180000000000001</v>
      </c>
      <c r="AG24" s="4">
        <f>'[3]2017'!BJ$3</f>
        <v>35.285699999999999</v>
      </c>
      <c r="AH24" s="60">
        <f>'[3]2017'!BK$3</f>
        <v>4.8174000000000001</v>
      </c>
    </row>
    <row r="25" spans="1:34" x14ac:dyDescent="0.25">
      <c r="A25">
        <f t="shared" si="0"/>
        <v>2018</v>
      </c>
      <c r="B25" s="2">
        <f>'[3]2018'!BL$3</f>
        <v>583.92939012531201</v>
      </c>
      <c r="C25" s="6">
        <f>'[3]2018'!AF$3</f>
        <v>92.912100526315783</v>
      </c>
      <c r="D25" s="2">
        <f>'[3]2018'!AG$3</f>
        <v>164.24944752631581</v>
      </c>
      <c r="E25" s="2">
        <f>'[3]2018'!AH$3</f>
        <v>1.653715894736842</v>
      </c>
      <c r="F25" s="2">
        <f>'[3]2018'!AI$3</f>
        <v>0</v>
      </c>
      <c r="G25" s="60">
        <f>'[3]2018'!AJ$3</f>
        <v>1.6491023157894735</v>
      </c>
      <c r="H25" s="60">
        <f>'[3]2018'!AK$3</f>
        <v>0.62940284210526309</v>
      </c>
      <c r="I25" s="60">
        <f>'[3]2018'!AL$3</f>
        <v>4.9271325765692504</v>
      </c>
      <c r="J25" s="4">
        <f>'[3]2018'!AM$3</f>
        <v>0.50525799999999998</v>
      </c>
      <c r="K25" s="60">
        <f>'[3]2018'!AN$3</f>
        <v>10.404946578947369</v>
      </c>
      <c r="L25" s="60">
        <f>'[3]2018'!AO$3</f>
        <v>5.3787138421052623</v>
      </c>
      <c r="M25" s="60">
        <f>'[3]2018'!AP$3</f>
        <v>4.2489763684210526</v>
      </c>
      <c r="N25" s="60">
        <f>'[3]2018'!AQ$3</f>
        <v>79.487563894736837</v>
      </c>
      <c r="O25" s="60">
        <f>'[3]2018'!AR$3</f>
        <v>12.175581999999999</v>
      </c>
      <c r="P25" s="60">
        <f>'[3]2018'!AS$3</f>
        <v>0</v>
      </c>
      <c r="Q25" s="60">
        <f>'[3]2018'!AT$3</f>
        <v>4.5281052631578944E-2</v>
      </c>
      <c r="R25" s="4">
        <f>'[3]2018'!AU$3</f>
        <v>2.1625536315789473</v>
      </c>
      <c r="S25" s="4">
        <f>'[3]2018'!AV$3</f>
        <v>10.492715157894736</v>
      </c>
      <c r="T25" s="60">
        <f>'[3]2018'!AW$3</f>
        <v>29.602112601374351</v>
      </c>
      <c r="U25" s="4">
        <f>'[3]2018'!AX$3</f>
        <v>1.5329999999999999E-3</v>
      </c>
      <c r="V25" s="60">
        <f>'[3]2018'!AY$3</f>
        <v>42.136151473684215</v>
      </c>
      <c r="W25" s="60">
        <f>'[3]2018'!AZ$3</f>
        <v>2.8152101052631577</v>
      </c>
      <c r="X25" s="60">
        <f>'[3]2018'!BA$3</f>
        <v>4.1744126842105258</v>
      </c>
      <c r="Y25" s="60">
        <f>'[3]2018'!BB$3</f>
        <v>1.8174314736842105</v>
      </c>
      <c r="Z25" s="60">
        <f>'[3]2018'!BC$3</f>
        <v>7.3481778421052626</v>
      </c>
      <c r="AA25" s="60">
        <f>'[3]2018'!BD$3</f>
        <v>4.9567E-2</v>
      </c>
      <c r="AB25" s="60">
        <f>'[3]2018'!BE$3</f>
        <v>16.913281157894737</v>
      </c>
      <c r="AC25" s="60">
        <f>'[3]2018'!BF$3</f>
        <v>26.052149</v>
      </c>
      <c r="AD25" s="60">
        <f>'[3]2018'!BG$3</f>
        <v>0.40134799999999998</v>
      </c>
      <c r="AE25" s="4">
        <f>'[3]2018'!BH$3</f>
        <v>23.576511526315787</v>
      </c>
      <c r="AF25" s="4">
        <f>'[3]2018'!BI$3</f>
        <v>0.32323299999999999</v>
      </c>
      <c r="AG25" s="4">
        <f>'[3]2018'!BJ$3</f>
        <v>32.030111842105264</v>
      </c>
      <c r="AH25" s="60">
        <f>'[3]2018'!BK$3</f>
        <v>5.7656672105263151</v>
      </c>
    </row>
    <row r="26" spans="1:34" x14ac:dyDescent="0.25">
      <c r="A26">
        <f t="shared" si="0"/>
        <v>2019</v>
      </c>
      <c r="B26" s="2">
        <f>'[3]2019'!BL$3</f>
        <v>750.04367400000001</v>
      </c>
      <c r="C26" s="6">
        <f>'[3]2019'!AF$3</f>
        <v>112.503799</v>
      </c>
      <c r="D26" s="2">
        <f>'[3]2019'!AG$3</f>
        <v>232.42358999999999</v>
      </c>
      <c r="E26" s="2">
        <f>'[3]2019'!AH$3</f>
        <v>1.6765999999999999</v>
      </c>
      <c r="F26" s="2">
        <f>'[3]2019'!AI$3</f>
        <v>0</v>
      </c>
      <c r="G26" s="60">
        <f>'[3]2019'!AJ$3</f>
        <v>2.0481699999999998</v>
      </c>
      <c r="H26" s="60">
        <f>'[3]2019'!AK$3</f>
        <v>2.1001319999999999</v>
      </c>
      <c r="I26" s="60">
        <f>'[3]2019'!AL$3</f>
        <v>9.3033599999999996</v>
      </c>
      <c r="J26" s="4">
        <f>'[3]2019'!AM$3</f>
        <v>0.78623999999999994</v>
      </c>
      <c r="K26" s="60">
        <f>'[3]2019'!AN$3</f>
        <v>13.752839999999999</v>
      </c>
      <c r="L26" s="60">
        <f>'[3]2019'!AO$3</f>
        <v>6.2909199999999998</v>
      </c>
      <c r="M26" s="60">
        <f>'[3]2019'!AP$3</f>
        <v>3.9931299999999998</v>
      </c>
      <c r="N26" s="60">
        <f>'[3]2019'!AQ$3</f>
        <v>126.02874</v>
      </c>
      <c r="O26" s="60">
        <f>'[3]2019'!AR$3</f>
        <v>13.941939999999999</v>
      </c>
      <c r="P26" s="60">
        <f>'[3]2019'!AS$3</f>
        <v>0</v>
      </c>
      <c r="Q26" s="60">
        <f>'[3]2019'!AT$3</f>
        <v>0</v>
      </c>
      <c r="R26" s="4">
        <f>'[3]2019'!AU$3</f>
        <v>1.7926599999999999</v>
      </c>
      <c r="S26" s="4">
        <f>'[3]2019'!AV$3</f>
        <v>10.9923</v>
      </c>
      <c r="T26" s="60">
        <f>'[3]2019'!AW$3</f>
        <v>46.002592999999997</v>
      </c>
      <c r="U26" s="4">
        <f>'[3]2019'!AX$3</f>
        <v>0</v>
      </c>
      <c r="V26" s="60">
        <f>'[3]2019'!AY$3</f>
        <v>31.89781</v>
      </c>
      <c r="W26" s="60">
        <f>'[3]2019'!AZ$3</f>
        <v>3.9448399999999997</v>
      </c>
      <c r="X26" s="60">
        <f>'[3]2019'!BA$3</f>
        <v>6.6554399999999996</v>
      </c>
      <c r="Y26" s="60">
        <f>'[3]2019'!BB$3</f>
        <v>1.84368</v>
      </c>
      <c r="Z26" s="60">
        <f>'[3]2019'!BC$3</f>
        <v>7.835</v>
      </c>
      <c r="AA26" s="60">
        <f>'[3]2019'!BD$3</f>
        <v>0.15192</v>
      </c>
      <c r="AB26" s="60">
        <f>'[3]2019'!BE$3</f>
        <v>12.85393</v>
      </c>
      <c r="AC26" s="60">
        <f>'[3]2019'!BF$3</f>
        <v>29.937419999999999</v>
      </c>
      <c r="AD26" s="60">
        <f>'[3]2019'!BG$3</f>
        <v>0.44791999999999998</v>
      </c>
      <c r="AE26" s="4">
        <f>'[3]2019'!BH$3</f>
        <v>29.193829999999998</v>
      </c>
      <c r="AF26" s="4">
        <f>'[3]2019'!BI$3</f>
        <v>0.22531999999999999</v>
      </c>
      <c r="AG26" s="4">
        <f>'[3]2019'!BJ$3</f>
        <v>35.734409999999997</v>
      </c>
      <c r="AH26" s="60">
        <f>'[3]2019'!BK$3</f>
        <v>5.6851399999999996</v>
      </c>
    </row>
    <row r="27" spans="1:34" x14ac:dyDescent="0.25">
      <c r="A27">
        <f t="shared" si="0"/>
        <v>2020</v>
      </c>
      <c r="B27" s="2">
        <f>'[4]2020'!BL$3</f>
        <v>0</v>
      </c>
      <c r="C27" s="6">
        <f>'[4]2020'!AF$3</f>
        <v>0</v>
      </c>
      <c r="D27" s="2">
        <f>'[4]2020'!AG$3</f>
        <v>0</v>
      </c>
      <c r="E27" s="2">
        <f>'[4]2020'!AH$3</f>
        <v>0</v>
      </c>
      <c r="F27" s="2">
        <f>'[4]2020'!AI$3</f>
        <v>0</v>
      </c>
      <c r="G27" s="60">
        <f>'[4]2020'!AJ$3</f>
        <v>0</v>
      </c>
      <c r="H27" s="60">
        <f>'[4]2020'!AK$3</f>
        <v>0</v>
      </c>
      <c r="I27" s="60">
        <f>'[4]2020'!AL$3</f>
        <v>0</v>
      </c>
      <c r="J27" s="4">
        <f>'[4]2020'!AM$3</f>
        <v>0</v>
      </c>
      <c r="K27" s="60">
        <f>'[4]2020'!AN$3</f>
        <v>0</v>
      </c>
      <c r="L27" s="60">
        <f>'[4]2020'!AO$3</f>
        <v>0</v>
      </c>
      <c r="M27" s="60">
        <f>'[4]2020'!AP$3</f>
        <v>0</v>
      </c>
      <c r="N27" s="60">
        <f>'[4]2020'!AQ$3</f>
        <v>0</v>
      </c>
      <c r="O27" s="60">
        <f>'[4]2020'!AR$3</f>
        <v>0</v>
      </c>
      <c r="P27" s="60">
        <f>'[4]2020'!AS$3</f>
        <v>0</v>
      </c>
      <c r="Q27" s="60">
        <f>'[4]2020'!AT$3</f>
        <v>0</v>
      </c>
      <c r="R27" s="4">
        <f>'[4]2020'!AU$3</f>
        <v>0</v>
      </c>
      <c r="S27" s="4">
        <f>'[4]2020'!AV$3</f>
        <v>0</v>
      </c>
      <c r="T27" s="60">
        <f>'[4]2020'!AW$3</f>
        <v>0</v>
      </c>
      <c r="U27" s="4">
        <f>'[4]2020'!AX$3</f>
        <v>0</v>
      </c>
      <c r="V27" s="60">
        <f>'[4]2020'!AY$3</f>
        <v>0</v>
      </c>
      <c r="W27" s="60">
        <f>'[4]2020'!AZ$3</f>
        <v>0</v>
      </c>
      <c r="X27" s="60">
        <f>'[4]2020'!BA$3</f>
        <v>0</v>
      </c>
      <c r="Y27" s="60">
        <f>'[4]2020'!BB$3</f>
        <v>0</v>
      </c>
      <c r="Z27" s="60">
        <f>'[4]2020'!BC$3</f>
        <v>0</v>
      </c>
      <c r="AA27" s="60">
        <f>'[4]2020'!BD$3</f>
        <v>0</v>
      </c>
      <c r="AB27" s="60">
        <f>'[4]2020'!BE$3</f>
        <v>0</v>
      </c>
      <c r="AC27" s="60">
        <f>'[4]2020'!BF$3</f>
        <v>0</v>
      </c>
      <c r="AD27" s="60">
        <f>'[4]2020'!BG$3</f>
        <v>0</v>
      </c>
      <c r="AE27" s="4">
        <f>'[4]2020'!BH$3</f>
        <v>0</v>
      </c>
      <c r="AF27" s="4">
        <f>'[4]2020'!BI$3</f>
        <v>0</v>
      </c>
      <c r="AG27" s="4">
        <f>'[4]2020'!BJ$3</f>
        <v>0</v>
      </c>
      <c r="AH27" s="60">
        <f>'[4]2020'!BK$3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EE178-AB5E-40B9-9E30-69F2F06FE653}">
  <sheetPr>
    <tabColor rgb="FFFFC000"/>
  </sheetPr>
  <dimension ref="B1:AC41"/>
  <sheetViews>
    <sheetView workbookViewId="0">
      <pane xSplit="2" ySplit="6" topLeftCell="G7" activePane="bottomRight" state="frozen"/>
      <selection pane="topRight" activeCell="C1" sqref="C1"/>
      <selection pane="bottomLeft" activeCell="A7" sqref="A7"/>
      <selection pane="bottomRight"/>
    </sheetView>
  </sheetViews>
  <sheetFormatPr defaultRowHeight="12.5" x14ac:dyDescent="0.25"/>
  <cols>
    <col min="1" max="1" width="1.7265625" customWidth="1"/>
    <col min="2" max="2" width="13.6328125" bestFit="1" customWidth="1"/>
    <col min="3" max="6" width="5.6328125" hidden="1" customWidth="1"/>
    <col min="7" max="26" width="5.6328125" customWidth="1"/>
    <col min="27" max="27" width="5.6328125" hidden="1" customWidth="1"/>
  </cols>
  <sheetData>
    <row r="1" spans="2:29" ht="9" customHeight="1" x14ac:dyDescent="0.25"/>
    <row r="2" spans="2:29" ht="15.5" x14ac:dyDescent="0.35">
      <c r="B2" s="27" t="s">
        <v>69</v>
      </c>
      <c r="C2" s="27"/>
      <c r="D2" s="27"/>
      <c r="E2" s="27"/>
      <c r="F2" s="27"/>
      <c r="K2" s="26"/>
    </row>
    <row r="3" spans="2:29" ht="13" x14ac:dyDescent="0.3">
      <c r="B3" s="25" t="str">
        <f>Chart!B3</f>
        <v>Source:  based on UN Comtrade</v>
      </c>
      <c r="C3" s="25"/>
      <c r="D3" s="25"/>
      <c r="E3" s="25"/>
      <c r="F3" s="25"/>
    </row>
    <row r="4" spans="2:29" x14ac:dyDescent="0.25">
      <c r="B4" s="3" t="s">
        <v>9</v>
      </c>
      <c r="C4" s="3"/>
      <c r="D4" s="3"/>
      <c r="E4" s="3"/>
      <c r="F4" s="3"/>
    </row>
    <row r="5" spans="2:29" ht="9" customHeight="1" thickBot="1" x14ac:dyDescent="0.3"/>
    <row r="6" spans="2:29" ht="14.5" thickTop="1" x14ac:dyDescent="0.3">
      <c r="B6" s="44">
        <v>40011000</v>
      </c>
      <c r="C6" s="24">
        <f>DataSummary40012200!B$2</f>
        <v>1996</v>
      </c>
      <c r="D6" s="23">
        <f>DataSummary40012200!C$2</f>
        <v>1997</v>
      </c>
      <c r="E6" s="23">
        <f>DataSummary40012200!D$2</f>
        <v>1998</v>
      </c>
      <c r="F6" s="23">
        <f>DataSummary40012200!E$2</f>
        <v>1999</v>
      </c>
      <c r="G6" s="50">
        <f>DataSummary40012200!F$2</f>
        <v>2000</v>
      </c>
      <c r="H6" s="50">
        <f>DataSummary40012200!G$2</f>
        <v>2001</v>
      </c>
      <c r="I6" s="50">
        <f>DataSummary40012200!H$2</f>
        <v>2002</v>
      </c>
      <c r="J6" s="50">
        <f>DataSummary40012200!I$2</f>
        <v>2003</v>
      </c>
      <c r="K6" s="50">
        <f>DataSummary40012200!J$2</f>
        <v>2004</v>
      </c>
      <c r="L6" s="50">
        <f>DataSummary40012200!K$2</f>
        <v>2005</v>
      </c>
      <c r="M6" s="50">
        <f>DataSummary40012200!L$2</f>
        <v>2006</v>
      </c>
      <c r="N6" s="50">
        <f>DataSummary40012200!M$2</f>
        <v>2007</v>
      </c>
      <c r="O6" s="50">
        <f>DataSummary40012200!N$2</f>
        <v>2008</v>
      </c>
      <c r="P6" s="50">
        <f>DataSummary40012200!O$2</f>
        <v>2009</v>
      </c>
      <c r="Q6" s="50">
        <f>DataSummary40012200!P$2</f>
        <v>2010</v>
      </c>
      <c r="R6" s="50">
        <f>DataSummary40012200!Q$2</f>
        <v>2011</v>
      </c>
      <c r="S6" s="50">
        <f>DataSummary40012200!R$2</f>
        <v>2012</v>
      </c>
      <c r="T6" s="50">
        <f>DataSummary40012200!S$2</f>
        <v>2013</v>
      </c>
      <c r="U6" s="50">
        <f>DataSummary40012200!T$2</f>
        <v>2014</v>
      </c>
      <c r="V6" s="50">
        <f>DataSummary40012200!U$2</f>
        <v>2015</v>
      </c>
      <c r="W6" s="50">
        <f>DataSummary40012200!V$2</f>
        <v>2016</v>
      </c>
      <c r="X6" s="50">
        <f>DataSummary40012200!W$2</f>
        <v>2017</v>
      </c>
      <c r="Y6" s="50">
        <f>DataSummary40012200!X$2</f>
        <v>2018</v>
      </c>
      <c r="Z6" s="51">
        <f>DataSummary40012200!Y$2</f>
        <v>2019</v>
      </c>
      <c r="AA6" s="51">
        <f>DataSummary40012200!Z$2</f>
        <v>2020</v>
      </c>
      <c r="AB6" s="11"/>
      <c r="AC6" s="3"/>
    </row>
    <row r="7" spans="2:29" ht="14" x14ac:dyDescent="0.3">
      <c r="B7" s="22" t="s">
        <v>8</v>
      </c>
      <c r="C7" s="21">
        <f>1/1000*DataSummary40011000!B$1</f>
        <v>0</v>
      </c>
      <c r="D7" s="20">
        <f>1/1000*DataSummary40011000!C$1</f>
        <v>0</v>
      </c>
      <c r="E7" s="20">
        <f>1/1000*DataSummary40011000!D$1</f>
        <v>0</v>
      </c>
      <c r="F7" s="20">
        <f>1/1000*DataSummary40011000!E$1</f>
        <v>0</v>
      </c>
      <c r="G7" s="45">
        <f>1/1000*DataSummary40011000!F$1</f>
        <v>1.2120635964319495E-2</v>
      </c>
      <c r="H7" s="45">
        <f>1/1000*DataSummary40011000!G$1</f>
        <v>7.3329571223678773E-3</v>
      </c>
      <c r="I7" s="45">
        <f>1/1000*DataSummary40011000!H$1</f>
        <v>2.8635461351850869E-2</v>
      </c>
      <c r="J7" s="45">
        <f>1/1000*DataSummary40011000!I$1</f>
        <v>1.633100699375124E-2</v>
      </c>
      <c r="K7" s="45">
        <f>1/1000*DataSummary40011000!J$1</f>
        <v>0.14026112191517803</v>
      </c>
      <c r="L7" s="45">
        <f>1/1000*DataSummary40011000!K$1</f>
        <v>5.3143919844265169E-2</v>
      </c>
      <c r="M7" s="45">
        <f>1/1000*DataSummary40011000!L$1</f>
        <v>7.5944339999999999E-2</v>
      </c>
      <c r="N7" s="45">
        <f>1/1000*DataSummary40011000!M$1</f>
        <v>0.11216918599999999</v>
      </c>
      <c r="O7" s="45">
        <f>1/1000*DataSummary40011000!N$1</f>
        <v>9.0444089999999991E-2</v>
      </c>
      <c r="P7" s="45">
        <f>1/1000*DataSummary40011000!O$1</f>
        <v>9.0328682000000007E-2</v>
      </c>
      <c r="Q7" s="45">
        <f>1/1000*DataSummary40011000!P$1</f>
        <v>0.10581</v>
      </c>
      <c r="R7" s="45">
        <f>1/1000*DataSummary40011000!Q$1</f>
        <v>9.4979673999999986E-2</v>
      </c>
      <c r="S7" s="45">
        <f>1/1000*DataSummary40011000!R$1</f>
        <v>5.4126301999999987E-2</v>
      </c>
      <c r="T7" s="45">
        <f>1/1000*DataSummary40011000!S$1</f>
        <v>5.1257230000000001E-2</v>
      </c>
      <c r="U7" s="45">
        <f>1/1000*DataSummary40011000!T$1</f>
        <v>6.3619695000000004E-2</v>
      </c>
      <c r="V7" s="45">
        <f>1/1000*DataSummary40011000!U$1</f>
        <v>7.3546995039919405E-2</v>
      </c>
      <c r="W7" s="45">
        <f>1/1000*DataSummary40011000!V$1</f>
        <v>8.0288709999999999E-2</v>
      </c>
      <c r="X7" s="45">
        <f>1/1000*DataSummary40011000!W$1</f>
        <v>9.9171799999999991E-2</v>
      </c>
      <c r="Y7" s="45">
        <f>1/1000*DataSummary40011000!X$1</f>
        <v>0.12319836842105265</v>
      </c>
      <c r="Z7" s="46">
        <f>1/1000*DataSummary40011000!Y$1</f>
        <v>0.15928873999999998</v>
      </c>
      <c r="AA7" s="46">
        <f>1/1000*DataSummary40011000!Z$1</f>
        <v>0</v>
      </c>
      <c r="AB7" s="11"/>
      <c r="AC7" s="56"/>
    </row>
    <row r="8" spans="2:29" x14ac:dyDescent="0.25">
      <c r="B8" s="19" t="s">
        <v>55</v>
      </c>
      <c r="C8" s="18">
        <f>1/1000*DataSummary40011000!B$38</f>
        <v>0</v>
      </c>
      <c r="D8" s="17">
        <f>1/1000*DataSummary40011000!C$38</f>
        <v>0</v>
      </c>
      <c r="E8" s="17">
        <f>1/1000*DataSummary40011000!D$38</f>
        <v>0</v>
      </c>
      <c r="F8" s="17">
        <f>1/1000*DataSummary40011000!E$38</f>
        <v>0</v>
      </c>
      <c r="G8" s="17">
        <f>1/1000*DataSummary40011000!F$38</f>
        <v>7.0225560622439176E-3</v>
      </c>
      <c r="H8" s="17">
        <f>1/1000*DataSummary40011000!G$38</f>
        <v>3.078440545992614E-3</v>
      </c>
      <c r="I8" s="17">
        <f>1/1000*DataSummary40011000!H$38</f>
        <v>1.5556924179591272E-2</v>
      </c>
      <c r="J8" s="17">
        <f>1/1000*DataSummary40011000!I$38</f>
        <v>1.297401898062293E-2</v>
      </c>
      <c r="K8" s="17">
        <f>1/1000*DataSummary40011000!J$38</f>
        <v>2.8770022618138991E-2</v>
      </c>
      <c r="L8" s="17">
        <f>1/1000*DataSummary40011000!K$38</f>
        <v>1.6225906204857237E-2</v>
      </c>
      <c r="M8" s="17">
        <f>1/1000*DataSummary40011000!L$38</f>
        <v>2.7002629999999996E-2</v>
      </c>
      <c r="N8" s="17">
        <f>1/1000*DataSummary40011000!M$38</f>
        <v>2.9894332999999999E-2</v>
      </c>
      <c r="O8" s="17">
        <f>1/1000*DataSummary40011000!N$38</f>
        <v>1.4411253000000001E-2</v>
      </c>
      <c r="P8" s="17">
        <f>1/1000*DataSummary40011000!O$38</f>
        <v>1.495868E-2</v>
      </c>
      <c r="Q8" s="17">
        <f>1/1000*DataSummary40011000!P$38</f>
        <v>2.7451999999999997E-2</v>
      </c>
      <c r="R8" s="17">
        <f>1/1000*DataSummary40011000!Q$38</f>
        <v>2.4120903999999999E-2</v>
      </c>
      <c r="S8" s="17">
        <f>1/1000*DataSummary40011000!R$38</f>
        <v>6.4485549999999999E-3</v>
      </c>
      <c r="T8" s="17">
        <f>1/1000*DataSummary40011000!S$38</f>
        <v>4.0064799999999998E-3</v>
      </c>
      <c r="U8" s="17">
        <f>1/1000*DataSummary40011000!T$38</f>
        <v>1.0731299999999999E-2</v>
      </c>
      <c r="V8" s="17">
        <f>1/1000*DataSummary40011000!U$38</f>
        <v>9.0646200000000007E-3</v>
      </c>
      <c r="W8" s="17">
        <f>1/1000*DataSummary40011000!V$38</f>
        <v>2.0387300000000001E-2</v>
      </c>
      <c r="X8" s="17">
        <f>1/1000*DataSummary40011000!W$38</f>
        <v>3.3592099999999993E-2</v>
      </c>
      <c r="Y8" s="17">
        <f>1/1000*DataSummary40011000!X$38</f>
        <v>4.8061228421052642E-2</v>
      </c>
      <c r="Z8" s="16">
        <f>1/1000*DataSummary40011000!Y$38</f>
        <v>8.6895979999999998E-2</v>
      </c>
      <c r="AA8" s="16">
        <f>1/1000*DataSummary40011000!Z$38</f>
        <v>0</v>
      </c>
      <c r="AB8" s="11"/>
      <c r="AC8" s="48" t="str">
        <f>DataSummaryAll!A$38</f>
        <v>China</v>
      </c>
    </row>
    <row r="9" spans="2:29" x14ac:dyDescent="0.25">
      <c r="B9" s="19" t="s">
        <v>56</v>
      </c>
      <c r="C9" s="18">
        <f>1/1000*DataSummary40011000!B$3</f>
        <v>0</v>
      </c>
      <c r="D9" s="17">
        <f>1/1000*DataSummary40011000!C$3</f>
        <v>0</v>
      </c>
      <c r="E9" s="17">
        <f>1/1000*DataSummary40011000!D$3</f>
        <v>0</v>
      </c>
      <c r="F9" s="17">
        <f>1/1000*DataSummary40011000!E$3</f>
        <v>0</v>
      </c>
      <c r="G9" s="17">
        <f>1/1000*DataSummary40011000!F$3</f>
        <v>6.1119937309050076E-4</v>
      </c>
      <c r="H9" s="17">
        <f>1/1000*DataSummary40011000!G$3</f>
        <v>3.6807402850207181E-5</v>
      </c>
      <c r="I9" s="17">
        <f>1/1000*DataSummary40011000!H$3</f>
        <v>2.8308486737498957E-3</v>
      </c>
      <c r="J9" s="17">
        <f>1/1000*DataSummary40011000!I$3</f>
        <v>9.4669458787755207E-4</v>
      </c>
      <c r="K9" s="17">
        <f>1/1000*DataSummary40011000!J$3</f>
        <v>3.9365043813338156E-2</v>
      </c>
      <c r="L9" s="17">
        <f>1/1000*DataSummary40011000!K$3</f>
        <v>5.4581554425797187E-3</v>
      </c>
      <c r="M9" s="17">
        <f>1/1000*DataSummary40011000!L$3</f>
        <v>1.60246E-2</v>
      </c>
      <c r="N9" s="17">
        <f>1/1000*DataSummary40011000!M$3</f>
        <v>2.2812223E-2</v>
      </c>
      <c r="O9" s="17">
        <f>1/1000*DataSummary40011000!N$3</f>
        <v>2.5636244999999998E-2</v>
      </c>
      <c r="P9" s="17">
        <f>1/1000*DataSummary40011000!O$3</f>
        <v>2.1155139999999999E-2</v>
      </c>
      <c r="Q9" s="17">
        <f>1/1000*DataSummary40011000!P$3</f>
        <v>2.1271000000000002E-2</v>
      </c>
      <c r="R9" s="17">
        <f>1/1000*DataSummary40011000!Q$3</f>
        <v>2.0389930000000001E-2</v>
      </c>
      <c r="S9" s="17">
        <f>1/1000*DataSummary40011000!R$3</f>
        <v>1.2272979999999999E-2</v>
      </c>
      <c r="T9" s="17">
        <f>1/1000*DataSummary40011000!S$3</f>
        <v>1.0502580000000001E-2</v>
      </c>
      <c r="U9" s="17">
        <f>1/1000*DataSummary40011000!T$3</f>
        <v>1.3231795000000001E-2</v>
      </c>
      <c r="V9" s="17">
        <f>1/1000*DataSummary40011000!U$3</f>
        <v>1.8519030999999998E-2</v>
      </c>
      <c r="W9" s="17">
        <f>1/1000*DataSummary40011000!V$3</f>
        <v>2.0807700000000002E-2</v>
      </c>
      <c r="X9" s="17">
        <f>1/1000*DataSummary40011000!W$3</f>
        <v>2.4399099999999996E-2</v>
      </c>
      <c r="Y9" s="17">
        <f>1/1000*DataSummary40011000!X$3</f>
        <v>2.755457052631579E-2</v>
      </c>
      <c r="Z9" s="16">
        <f>1/1000*DataSummary40011000!Y$3</f>
        <v>2.3656699999999999E-2</v>
      </c>
      <c r="AA9" s="16">
        <f>1/1000*DataSummary40011000!Z$3</f>
        <v>0</v>
      </c>
      <c r="AB9" s="11"/>
      <c r="AC9" s="48" t="str">
        <f>DataSummaryAll!A$3</f>
        <v>EU-28</v>
      </c>
    </row>
    <row r="10" spans="2:29" x14ac:dyDescent="0.25">
      <c r="B10" s="19" t="s">
        <v>58</v>
      </c>
      <c r="C10" s="18">
        <f>1/1000*DataSummary40011000!B$20</f>
        <v>0</v>
      </c>
      <c r="D10" s="17">
        <f>1/1000*DataSummary40011000!C$20</f>
        <v>0</v>
      </c>
      <c r="E10" s="17">
        <f>1/1000*DataSummary40011000!D$20</f>
        <v>0</v>
      </c>
      <c r="F10" s="17">
        <f>1/1000*DataSummary40011000!E$20</f>
        <v>0</v>
      </c>
      <c r="G10" s="17">
        <f>1/1000*DataSummary40011000!F$20</f>
        <v>2.3877759765051636E-4</v>
      </c>
      <c r="H10" s="17">
        <f>1/1000*DataSummary40011000!G$20</f>
        <v>1.2200559230667067E-3</v>
      </c>
      <c r="I10" s="17">
        <f>1/1000*DataSummary40011000!H$20</f>
        <v>9.1693610100453463E-4</v>
      </c>
      <c r="J10" s="17">
        <f>1/1000*DataSummary40011000!I$20</f>
        <v>1.2232322786779278E-3</v>
      </c>
      <c r="K10" s="17">
        <f>1/1000*DataSummary40011000!J$20</f>
        <v>1.514733777145931E-2</v>
      </c>
      <c r="L10" s="17">
        <f>1/1000*DataSummary40011000!K$20</f>
        <v>3.817457136747044E-3</v>
      </c>
      <c r="M10" s="17">
        <f>1/1000*DataSummary40011000!L$20</f>
        <v>4.5655799999999996E-3</v>
      </c>
      <c r="N10" s="17">
        <f>1/1000*DataSummary40011000!M$20</f>
        <v>7.8192299999999999E-3</v>
      </c>
      <c r="O10" s="17">
        <f>1/1000*DataSummary40011000!N$20</f>
        <v>1.0221599999999999E-2</v>
      </c>
      <c r="P10" s="17">
        <f>1/1000*DataSummary40011000!O$20</f>
        <v>1.3761210000000001E-2</v>
      </c>
      <c r="Q10" s="17">
        <f>1/1000*DataSummary40011000!P$20</f>
        <v>1.6733999999999999E-2</v>
      </c>
      <c r="R10" s="17">
        <f>1/1000*DataSummary40011000!Q$20</f>
        <v>1.3797139999999999E-2</v>
      </c>
      <c r="S10" s="17">
        <f>1/1000*DataSummary40011000!R$20</f>
        <v>8.6444E-3</v>
      </c>
      <c r="T10" s="17">
        <f>1/1000*DataSummary40011000!S$20</f>
        <v>7.7176199999999997E-3</v>
      </c>
      <c r="U10" s="17">
        <f>1/1000*DataSummary40011000!T$20</f>
        <v>3.9337999999999994E-3</v>
      </c>
      <c r="V10" s="17">
        <f>1/1000*DataSummary40011000!U$20</f>
        <v>1.9930500000000001E-3</v>
      </c>
      <c r="W10" s="17">
        <f>1/1000*DataSummary40011000!V$20</f>
        <v>1.3849299999999999E-3</v>
      </c>
      <c r="X10" s="17">
        <f>1/1000*DataSummary40011000!W$20</f>
        <v>1.3419999999999999E-3</v>
      </c>
      <c r="Y10" s="17">
        <f>1/1000*DataSummary40011000!X$20</f>
        <v>6.4316947368421053E-4</v>
      </c>
      <c r="Z10" s="16">
        <f>1/1000*DataSummary40011000!Y$20</f>
        <v>7.3549999999999993E-4</v>
      </c>
      <c r="AA10" s="16">
        <f>1/1000*DataSummary40011000!Z$20</f>
        <v>0</v>
      </c>
      <c r="AB10" s="11"/>
      <c r="AC10" s="48" t="str">
        <f>DataSummaryAll!A$20</f>
        <v>Korea, South</v>
      </c>
    </row>
    <row r="11" spans="2:29" x14ac:dyDescent="0.25">
      <c r="B11" s="19" t="s">
        <v>59</v>
      </c>
      <c r="C11" s="18">
        <f>1/1000*DataSummary40011000!B$30</f>
        <v>0</v>
      </c>
      <c r="D11" s="17">
        <f>1/1000*DataSummary40011000!C$30</f>
        <v>0</v>
      </c>
      <c r="E11" s="17">
        <f>1/1000*DataSummary40011000!D$30</f>
        <v>0</v>
      </c>
      <c r="F11" s="17">
        <f>1/1000*DataSummary40011000!E$30</f>
        <v>0</v>
      </c>
      <c r="G11" s="17">
        <f>1/1000*DataSummary40011000!F$31</f>
        <v>0</v>
      </c>
      <c r="H11" s="17">
        <f>1/1000*DataSummary40011000!G$31</f>
        <v>0</v>
      </c>
      <c r="I11" s="17">
        <f>1/1000*DataSummary40011000!H$31</f>
        <v>3.375358962519254E-4</v>
      </c>
      <c r="J11" s="17">
        <f>1/1000*DataSummary40011000!I$31</f>
        <v>3.2483927087627405E-5</v>
      </c>
      <c r="K11" s="17">
        <f>1/1000*DataSummary40011000!J$31</f>
        <v>4.2178265120395549E-3</v>
      </c>
      <c r="L11" s="17">
        <f>1/1000*DataSummary40011000!K$31</f>
        <v>7.5437486274270284E-4</v>
      </c>
      <c r="M11" s="17">
        <f>1/1000*DataSummary40011000!L$31</f>
        <v>3.1058000000000001E-3</v>
      </c>
      <c r="N11" s="17">
        <f>1/1000*DataSummary40011000!M$31</f>
        <v>4.8431699999999999E-3</v>
      </c>
      <c r="O11" s="17">
        <f>1/1000*DataSummary40011000!N$31</f>
        <v>3.1086099999999999E-3</v>
      </c>
      <c r="P11" s="17">
        <f>1/1000*DataSummary40011000!O$31</f>
        <v>3.01352E-3</v>
      </c>
      <c r="Q11" s="17">
        <f>1/1000*DataSummary40011000!P$31</f>
        <v>3.7799999999999999E-3</v>
      </c>
      <c r="R11" s="17">
        <f>1/1000*DataSummary40011000!Q$31</f>
        <v>3.5688899999999999E-3</v>
      </c>
      <c r="S11" s="17">
        <f>1/1000*DataSummary40011000!R$31</f>
        <v>3.50373E-3</v>
      </c>
      <c r="T11" s="17">
        <f>1/1000*DataSummary40011000!S$31</f>
        <v>4.5488200000000003E-3</v>
      </c>
      <c r="U11" s="17">
        <f>1/1000*DataSummary40011000!T$31</f>
        <v>4.9643499999999993E-3</v>
      </c>
      <c r="V11" s="17">
        <f>1/1000*DataSummary40011000!U$31</f>
        <v>5.4324499999999993E-3</v>
      </c>
      <c r="W11" s="17">
        <f>1/1000*DataSummary40011000!V$31</f>
        <v>4.9189500000000001E-3</v>
      </c>
      <c r="X11" s="17">
        <f>1/1000*DataSummary40011000!W$31</f>
        <v>6.6769000000000004E-3</v>
      </c>
      <c r="Y11" s="17">
        <f>1/1000*DataSummary40011000!X$31</f>
        <v>6.8842105263157895E-3</v>
      </c>
      <c r="Z11" s="16">
        <f>1/1000*DataSummary40011000!Y$31</f>
        <v>8.4103499999999987E-3</v>
      </c>
      <c r="AA11" s="16">
        <f>1/1000*DataSummary40011000!Z$31</f>
        <v>0</v>
      </c>
      <c r="AB11" s="11"/>
      <c r="AC11" s="48" t="str">
        <f>DataSummaryAll!A$31</f>
        <v>Turkey</v>
      </c>
    </row>
    <row r="12" spans="2:29" x14ac:dyDescent="0.25">
      <c r="B12" s="19" t="s">
        <v>57</v>
      </c>
      <c r="C12" s="18">
        <f>1/1000*DataSummary40011000!B$31</f>
        <v>0</v>
      </c>
      <c r="D12" s="17">
        <f>1/1000*DataSummary40011000!C$31</f>
        <v>0</v>
      </c>
      <c r="E12" s="17">
        <f>1/1000*DataSummary40011000!D$31</f>
        <v>0</v>
      </c>
      <c r="F12" s="17">
        <f>1/1000*DataSummary40011000!E$31</f>
        <v>0</v>
      </c>
      <c r="G12" s="17">
        <f>1/1000*DataSummary40011000!F$33</f>
        <v>1.6037301334736174E-4</v>
      </c>
      <c r="H12" s="17">
        <f>1/1000*DataSummary40011000!G$33</f>
        <v>0</v>
      </c>
      <c r="I12" s="17">
        <f>1/1000*DataSummary40011000!H$33</f>
        <v>1.2251736757683432E-3</v>
      </c>
      <c r="J12" s="17">
        <f>1/1000*DataSummary40011000!I$33</f>
        <v>2.7481359347975265E-4</v>
      </c>
      <c r="K12" s="17">
        <f>1/1000*DataSummary40011000!J$33</f>
        <v>5.2955968086398856E-3</v>
      </c>
      <c r="L12" s="17">
        <f>1/1000*DataSummary40011000!K$33</f>
        <v>2.0150945134775364E-3</v>
      </c>
      <c r="M12" s="17">
        <f>1/1000*DataSummary40011000!L$33</f>
        <v>4.8128099999999998E-3</v>
      </c>
      <c r="N12" s="17">
        <f>1/1000*DataSummary40011000!M$33</f>
        <v>8.3617150000000005E-3</v>
      </c>
      <c r="O12" s="17">
        <f>1/1000*DataSummary40011000!N$33</f>
        <v>6.6433399999999993E-3</v>
      </c>
      <c r="P12" s="17">
        <f>1/1000*DataSummary40011000!O$33</f>
        <v>5.2123599999999992E-3</v>
      </c>
      <c r="Q12" s="17">
        <f>1/1000*DataSummary40011000!P$33</f>
        <v>4.6509999999999998E-3</v>
      </c>
      <c r="R12" s="17">
        <f>1/1000*DataSummary40011000!Q$33</f>
        <v>5.3795199999999996E-3</v>
      </c>
      <c r="S12" s="17">
        <f>1/1000*DataSummary40011000!R$33</f>
        <v>1.0180769999999999E-2</v>
      </c>
      <c r="T12" s="17">
        <f>1/1000*DataSummary40011000!S$33</f>
        <v>1.1952510000000001E-2</v>
      </c>
      <c r="U12" s="17">
        <f>1/1000*DataSummary40011000!T$33</f>
        <v>1.341329E-2</v>
      </c>
      <c r="V12" s="17">
        <f>1/1000*DataSummary40011000!U$33</f>
        <v>1.7511910000000002E-2</v>
      </c>
      <c r="W12" s="17">
        <f>1/1000*DataSummary40011000!V$33</f>
        <v>1.2674E-2</v>
      </c>
      <c r="X12" s="17">
        <f>1/1000*DataSummary40011000!W$33</f>
        <v>1.2100700000000001E-2</v>
      </c>
      <c r="Y12" s="17">
        <f>1/1000*DataSummary40011000!X$33</f>
        <v>1.1070496842105265E-2</v>
      </c>
      <c r="Z12" s="16">
        <f>1/1000*DataSummary40011000!Y$33</f>
        <v>8.78723E-3</v>
      </c>
      <c r="AA12" s="16">
        <f>1/1000*DataSummary40011000!Z$33</f>
        <v>0</v>
      </c>
      <c r="AB12" s="11"/>
      <c r="AC12" s="48" t="str">
        <f>DataSummaryAll!A$33</f>
        <v>USA</v>
      </c>
    </row>
    <row r="13" spans="2:29" ht="13" thickBot="1" x14ac:dyDescent="0.3">
      <c r="B13" s="15" t="s">
        <v>7</v>
      </c>
      <c r="C13" s="14" t="e">
        <f>C7-SUM(#REF!)</f>
        <v>#REF!</v>
      </c>
      <c r="D13" s="13" t="e">
        <f>D7-SUM(#REF!)</f>
        <v>#REF!</v>
      </c>
      <c r="E13" s="13" t="e">
        <f>E7-SUM(#REF!)</f>
        <v>#REF!</v>
      </c>
      <c r="F13" s="13" t="e">
        <f>F7-SUM(#REF!)</f>
        <v>#REF!</v>
      </c>
      <c r="G13" s="13">
        <f>G7-SUM(G8:G12)</f>
        <v>4.0877299179871984E-3</v>
      </c>
      <c r="H13" s="13">
        <f>H7-SUM(H8:H12)</f>
        <v>2.9976532504583497E-3</v>
      </c>
      <c r="I13" s="13">
        <f>I7-SUM(I8:I12)</f>
        <v>7.768042825484895E-3</v>
      </c>
      <c r="J13" s="13">
        <f>J7-SUM(J8:J12)</f>
        <v>8.7976362600545102E-4</v>
      </c>
      <c r="K13" s="13">
        <f>K7-SUM(K8:K12)</f>
        <v>4.7465294391562121E-2</v>
      </c>
      <c r="L13" s="13">
        <f>L7-SUM(L8:L12)</f>
        <v>2.4872931683860931E-2</v>
      </c>
      <c r="M13" s="13">
        <f>M7-SUM(M8:M12)</f>
        <v>2.043292E-2</v>
      </c>
      <c r="N13" s="13">
        <f>N7-SUM(N8:N12)</f>
        <v>3.8438514999999993E-2</v>
      </c>
      <c r="O13" s="13">
        <f>O7-SUM(O8:O12)</f>
        <v>3.0423041999999997E-2</v>
      </c>
      <c r="P13" s="13">
        <f>P7-SUM(P8:P12)</f>
        <v>3.2227772000000009E-2</v>
      </c>
      <c r="Q13" s="13">
        <f>Q7-SUM(Q8:Q12)</f>
        <v>3.1921999999999992E-2</v>
      </c>
      <c r="R13" s="13">
        <f>R7-SUM(R8:R12)</f>
        <v>2.7723289999999984E-2</v>
      </c>
      <c r="S13" s="13">
        <f>S7-SUM(S8:S12)</f>
        <v>1.3075866999999991E-2</v>
      </c>
      <c r="T13" s="13">
        <f>T7-SUM(T8:T12)</f>
        <v>1.2529220000000001E-2</v>
      </c>
      <c r="U13" s="13">
        <f>U7-SUM(U8:U12)</f>
        <v>1.7345160000000005E-2</v>
      </c>
      <c r="V13" s="13">
        <f>V7-SUM(V8:V12)</f>
        <v>2.1025934039919397E-2</v>
      </c>
      <c r="W13" s="13">
        <f>W7-SUM(W8:W12)</f>
        <v>2.0115830000000001E-2</v>
      </c>
      <c r="X13" s="13">
        <f>X7-SUM(X8:X12)</f>
        <v>2.1060999999999983E-2</v>
      </c>
      <c r="Y13" s="13">
        <f>Y7-SUM(Y8:Y12)</f>
        <v>2.8984692631578962E-2</v>
      </c>
      <c r="Z13" s="12">
        <f>Z7-SUM(Z8:Z12)</f>
        <v>3.080297999999998E-2</v>
      </c>
      <c r="AA13" s="12" t="e">
        <f>AA7-SUM(#REF!)</f>
        <v>#REF!</v>
      </c>
      <c r="AB13" s="11"/>
      <c r="AC13" s="49"/>
    </row>
    <row r="14" spans="2:29" ht="13.5" thickTop="1" thickBot="1" x14ac:dyDescent="0.3">
      <c r="AB14" s="11"/>
      <c r="AC14" s="49"/>
    </row>
    <row r="15" spans="2:29" ht="14.5" thickTop="1" x14ac:dyDescent="0.3">
      <c r="B15" s="44">
        <v>40012100</v>
      </c>
      <c r="C15" s="24">
        <f>DataSummary40012100!B$2</f>
        <v>1996</v>
      </c>
      <c r="D15" s="23">
        <f>DataSummary40012100!C$2</f>
        <v>1997</v>
      </c>
      <c r="E15" s="23">
        <f>DataSummary40012100!D$2</f>
        <v>1998</v>
      </c>
      <c r="F15" s="23">
        <f>DataSummary40012100!E$2</f>
        <v>1999</v>
      </c>
      <c r="G15" s="50">
        <f>DataSummary40012100!F$2</f>
        <v>2000</v>
      </c>
      <c r="H15" s="50">
        <f>DataSummary40012100!G$2</f>
        <v>2001</v>
      </c>
      <c r="I15" s="50">
        <f>DataSummary40012100!H$2</f>
        <v>2002</v>
      </c>
      <c r="J15" s="50">
        <f>DataSummary40012100!I$2</f>
        <v>2003</v>
      </c>
      <c r="K15" s="50">
        <f>DataSummary40012100!J$2</f>
        <v>2004</v>
      </c>
      <c r="L15" s="50">
        <f>DataSummary40012100!K$2</f>
        <v>2005</v>
      </c>
      <c r="M15" s="50">
        <f>DataSummary40012100!L$2</f>
        <v>2006</v>
      </c>
      <c r="N15" s="50">
        <f>DataSummary40012100!M$2</f>
        <v>2007</v>
      </c>
      <c r="O15" s="50">
        <f>DataSummary40012100!N$2</f>
        <v>2008</v>
      </c>
      <c r="P15" s="50">
        <f>DataSummary40012100!O$2</f>
        <v>2009</v>
      </c>
      <c r="Q15" s="50">
        <f>DataSummary40012100!P$2</f>
        <v>2010</v>
      </c>
      <c r="R15" s="50">
        <f>DataSummary40012100!Q$2</f>
        <v>2011</v>
      </c>
      <c r="S15" s="50">
        <f>DataSummary40012100!R$2</f>
        <v>2012</v>
      </c>
      <c r="T15" s="50">
        <f>DataSummary40012100!S$2</f>
        <v>2013</v>
      </c>
      <c r="U15" s="50">
        <f>DataSummary40012100!T$2</f>
        <v>2014</v>
      </c>
      <c r="V15" s="50">
        <f>DataSummary40012100!U$2</f>
        <v>2015</v>
      </c>
      <c r="W15" s="50">
        <f>DataSummary40012100!V$2</f>
        <v>2016</v>
      </c>
      <c r="X15" s="50">
        <f>DataSummary40012100!W$2</f>
        <v>2017</v>
      </c>
      <c r="Y15" s="50">
        <f>DataSummary40012100!X$2</f>
        <v>2018</v>
      </c>
      <c r="Z15" s="51">
        <f>DataSummary40012100!Y$2</f>
        <v>2019</v>
      </c>
      <c r="AA15" s="51">
        <f>DataSummary40012100!Z$2</f>
        <v>2020</v>
      </c>
      <c r="AB15" s="11"/>
      <c r="AC15" s="49"/>
    </row>
    <row r="16" spans="2:29" ht="14" x14ac:dyDescent="0.3">
      <c r="B16" s="22" t="s">
        <v>8</v>
      </c>
      <c r="C16" s="21">
        <f>1/1000*DataSummary40012100!B$1</f>
        <v>0</v>
      </c>
      <c r="D16" s="20">
        <f>1/1000*DataSummary40012100!C$1</f>
        <v>0</v>
      </c>
      <c r="E16" s="20">
        <f>1/1000*DataSummary40012100!D$1</f>
        <v>0</v>
      </c>
      <c r="F16" s="20">
        <f>1/1000*DataSummary40012100!E$1</f>
        <v>0</v>
      </c>
      <c r="G16" s="45">
        <f>1/1000*DataSummary40012100!F$1</f>
        <v>2.1461077481335017E-3</v>
      </c>
      <c r="H16" s="45">
        <f>1/1000*DataSummary40012100!G$1</f>
        <v>0</v>
      </c>
      <c r="I16" s="45">
        <f>1/1000*DataSummary40012100!H$1</f>
        <v>1.5500850580023344E-3</v>
      </c>
      <c r="J16" s="45">
        <f>1/1000*DataSummary40012100!I$1</f>
        <v>1.05908427119999E-3</v>
      </c>
      <c r="K16" s="45">
        <f>1/1000*DataSummary40012100!J$1</f>
        <v>4.5533053537364287E-3</v>
      </c>
      <c r="L16" s="45">
        <f>1/1000*DataSummary40012100!K$1</f>
        <v>1.0314733771560388E-2</v>
      </c>
      <c r="M16" s="45">
        <f>1/1000*DataSummary40012100!L$1</f>
        <v>5.6402959999999988E-2</v>
      </c>
      <c r="N16" s="45">
        <f>1/1000*DataSummary40012100!M$1</f>
        <v>2.6161058000000001E-2</v>
      </c>
      <c r="O16" s="45">
        <f>1/1000*DataSummary40012100!N$1</f>
        <v>3.3648448000000004E-2</v>
      </c>
      <c r="P16" s="45">
        <f>1/1000*DataSummary40012100!O$1</f>
        <v>2.830930399999999E-2</v>
      </c>
      <c r="Q16" s="45">
        <f>1/1000*DataSummary40012100!P$1</f>
        <v>2.9337999999999999E-2</v>
      </c>
      <c r="R16" s="45">
        <f>1/1000*DataSummary40012100!Q$1</f>
        <v>3.5751694000000001E-2</v>
      </c>
      <c r="S16" s="45">
        <f>1/1000*DataSummary40012100!R$1</f>
        <v>6.9129708999999998E-2</v>
      </c>
      <c r="T16" s="45">
        <f>1/1000*DataSummary40012100!S$1</f>
        <v>5.8151300000000003E-2</v>
      </c>
      <c r="U16" s="45">
        <f>1/1000*DataSummary40012100!T$1</f>
        <v>6.6570679999999993E-2</v>
      </c>
      <c r="V16" s="45">
        <f>1/1000*DataSummary40012100!U$1</f>
        <v>7.2624200000000014E-2</v>
      </c>
      <c r="W16" s="45">
        <f>1/1000*DataSummary40012100!V$1</f>
        <v>7.6587299999999997E-2</v>
      </c>
      <c r="X16" s="45">
        <f>1/1000*DataSummary40012100!W$1</f>
        <v>7.1841199999999994E-2</v>
      </c>
      <c r="Y16" s="45">
        <f>1/1000*DataSummary40012100!X$1</f>
        <v>6.7825780000000002E-2</v>
      </c>
      <c r="Z16" s="46">
        <f>1/1000*DataSummary40012100!Y$1</f>
        <v>9.1852748999999997E-2</v>
      </c>
      <c r="AA16" s="46">
        <f>1/1000*DataSummary40012100!Z$1</f>
        <v>0</v>
      </c>
      <c r="AB16" s="11"/>
      <c r="AC16" s="49"/>
    </row>
    <row r="17" spans="2:29" x14ac:dyDescent="0.25">
      <c r="B17" s="19" t="s">
        <v>55</v>
      </c>
      <c r="C17" s="18">
        <f>1/1000*DataSummary40012100!B$38</f>
        <v>0</v>
      </c>
      <c r="D17" s="17">
        <f>1/1000*DataSummary40012100!C$38</f>
        <v>0</v>
      </c>
      <c r="E17" s="17">
        <f>1/1000*DataSummary40012100!D$38</f>
        <v>0</v>
      </c>
      <c r="F17" s="17">
        <f>1/1000*DataSummary40012100!E$38</f>
        <v>0</v>
      </c>
      <c r="G17" s="17">
        <f>1/1000*DataSummary40012100!F$38</f>
        <v>0</v>
      </c>
      <c r="H17" s="17">
        <f>1/1000*DataSummary40012100!G$38</f>
        <v>0</v>
      </c>
      <c r="I17" s="17">
        <f>1/1000*DataSummary40012100!H$38</f>
        <v>2.7007445476023211E-4</v>
      </c>
      <c r="J17" s="17">
        <f>1/1000*DataSummary40012100!I$38</f>
        <v>6.7600870526205608E-4</v>
      </c>
      <c r="K17" s="17">
        <f>1/1000*DataSummary40012100!J$38</f>
        <v>1.0630878113124524E-3</v>
      </c>
      <c r="L17" s="17">
        <f>1/1000*DataSummary40012100!K$38</f>
        <v>7.5467217790307212E-3</v>
      </c>
      <c r="M17" s="17">
        <f>1/1000*DataSummary40012100!L$38</f>
        <v>3.0528099999999999E-2</v>
      </c>
      <c r="N17" s="17">
        <f>1/1000*DataSummary40012100!M$38</f>
        <v>1.7236378E-2</v>
      </c>
      <c r="O17" s="17">
        <f>1/1000*DataSummary40012100!N$38</f>
        <v>2.6356658000000002E-2</v>
      </c>
      <c r="P17" s="17">
        <f>1/1000*DataSummary40012100!O$38</f>
        <v>1.8913153999999998E-2</v>
      </c>
      <c r="Q17" s="17">
        <f>1/1000*DataSummary40012100!P$38</f>
        <v>1.2699E-2</v>
      </c>
      <c r="R17" s="17">
        <f>1/1000*DataSummary40012100!Q$38</f>
        <v>2.1781656000000003E-2</v>
      </c>
      <c r="S17" s="17">
        <f>1/1000*DataSummary40012100!R$38</f>
        <v>2.3461879999999997E-2</v>
      </c>
      <c r="T17" s="17">
        <f>1/1000*DataSummary40012100!S$38</f>
        <v>1.2330799999999999E-2</v>
      </c>
      <c r="U17" s="17">
        <f>1/1000*DataSummary40012100!T$38</f>
        <v>9.4140300000000003E-3</v>
      </c>
      <c r="V17" s="17">
        <f>1/1000*DataSummary40012100!U$38</f>
        <v>1.5708659999999999E-2</v>
      </c>
      <c r="W17" s="17">
        <f>1/1000*DataSummary40012100!V$38</f>
        <v>2.3315100000000002E-2</v>
      </c>
      <c r="X17" s="17">
        <f>1/1000*DataSummary40012100!W$38</f>
        <v>1.36011E-2</v>
      </c>
      <c r="Y17" s="17">
        <f>1/1000*DataSummary40012100!X$38</f>
        <v>1.2759509E-2</v>
      </c>
      <c r="Z17" s="16">
        <f>1/1000*DataSummary40012100!Y$38</f>
        <v>2.1759500000000001E-2</v>
      </c>
      <c r="AA17" s="16">
        <f>1/1000*DataSummary40012100!Z$38</f>
        <v>0</v>
      </c>
      <c r="AB17" s="11"/>
      <c r="AC17" s="48" t="str">
        <f>DataSummaryAll!A$38</f>
        <v>China</v>
      </c>
    </row>
    <row r="18" spans="2:29" x14ac:dyDescent="0.25">
      <c r="B18" s="19" t="s">
        <v>64</v>
      </c>
      <c r="C18" s="18">
        <f>1/1000*DataSummary40012100!B$14</f>
        <v>0</v>
      </c>
      <c r="D18" s="17">
        <f>1/1000*DataSummary40012100!C$14</f>
        <v>0</v>
      </c>
      <c r="E18" s="17">
        <f>1/1000*DataSummary40012100!D$14</f>
        <v>0</v>
      </c>
      <c r="F18" s="17">
        <f>1/1000*DataSummary40012100!E$14</f>
        <v>0</v>
      </c>
      <c r="G18" s="17">
        <f>1/1000*DataSummary40012100!F$14</f>
        <v>0</v>
      </c>
      <c r="H18" s="17">
        <f>1/1000*DataSummary40012100!G$14</f>
        <v>0</v>
      </c>
      <c r="I18" s="17">
        <f>1/1000*DataSummary40012100!H$14</f>
        <v>0</v>
      </c>
      <c r="J18" s="17">
        <f>1/1000*DataSummary40012100!I$14</f>
        <v>0</v>
      </c>
      <c r="K18" s="17">
        <f>1/1000*DataSummary40012100!J$14</f>
        <v>7.5495294911738511E-5</v>
      </c>
      <c r="L18" s="17">
        <f>1/1000*DataSummary40012100!K$14</f>
        <v>0</v>
      </c>
      <c r="M18" s="17">
        <f>1/1000*DataSummary40012100!L$14</f>
        <v>3.7300000000000001E-4</v>
      </c>
      <c r="N18" s="17">
        <f>1/1000*DataSummary40012100!M$14</f>
        <v>1.5664000000000002E-4</v>
      </c>
      <c r="O18" s="17">
        <f>1/1000*DataSummary40012100!N$14</f>
        <v>0</v>
      </c>
      <c r="P18" s="17">
        <f>1/1000*DataSummary40012100!O$14</f>
        <v>9.3260999999999995E-4</v>
      </c>
      <c r="Q18" s="17">
        <f>1/1000*DataSummary40012100!P$14</f>
        <v>5.0939999999999996E-3</v>
      </c>
      <c r="R18" s="17">
        <f>1/1000*DataSummary40012100!Q$14</f>
        <v>2.9431629999999999E-3</v>
      </c>
      <c r="S18" s="17">
        <f>1/1000*DataSummary40012100!R$14</f>
        <v>2.1868022000000001E-2</v>
      </c>
      <c r="T18" s="17">
        <f>1/1000*DataSummary40012100!S$14</f>
        <v>2.238714E-2</v>
      </c>
      <c r="U18" s="17">
        <f>1/1000*DataSummary40012100!T$14</f>
        <v>1.984909E-2</v>
      </c>
      <c r="V18" s="17">
        <f>1/1000*DataSummary40012100!U$14</f>
        <v>2.221426E-2</v>
      </c>
      <c r="W18" s="17">
        <f>1/1000*DataSummary40012100!V$14</f>
        <v>1.9444599999999999E-2</v>
      </c>
      <c r="X18" s="17">
        <f>1/1000*DataSummary40012100!W$14</f>
        <v>1.7807099999999999E-2</v>
      </c>
      <c r="Y18" s="17">
        <f>1/1000*DataSummary40012100!X$14</f>
        <v>2.5210466999999997E-2</v>
      </c>
      <c r="Z18" s="16">
        <f>1/1000*DataSummary40012100!Y$14</f>
        <v>2.7285489999999999E-2</v>
      </c>
      <c r="AA18" s="16">
        <f>1/1000*DataSummary40012100!Z$14</f>
        <v>0</v>
      </c>
      <c r="AB18" s="11"/>
      <c r="AC18" s="48" t="str">
        <f>DataSummaryAll!A$14</f>
        <v>India</v>
      </c>
    </row>
    <row r="19" spans="2:29" x14ac:dyDescent="0.25">
      <c r="B19" s="19" t="s">
        <v>65</v>
      </c>
      <c r="C19" s="18">
        <f>1/1000*DataSummary40012100!B$28</f>
        <v>0</v>
      </c>
      <c r="D19" s="17">
        <f>1/1000*DataSummary40012100!C$28</f>
        <v>0</v>
      </c>
      <c r="E19" s="17">
        <f>1/1000*DataSummary40012100!D$28</f>
        <v>0</v>
      </c>
      <c r="F19" s="17">
        <f>1/1000*DataSummary40012100!E$28</f>
        <v>0</v>
      </c>
      <c r="G19" s="17">
        <f>1/1000*DataSummary40012100!F$28</f>
        <v>0</v>
      </c>
      <c r="H19" s="17">
        <f>1/1000*DataSummary40012100!G$28</f>
        <v>0</v>
      </c>
      <c r="I19" s="17">
        <f>1/1000*DataSummary40012100!H$28</f>
        <v>0</v>
      </c>
      <c r="J19" s="17">
        <f>1/1000*DataSummary40012100!I$28</f>
        <v>0</v>
      </c>
      <c r="K19" s="17">
        <f>1/1000*DataSummary40012100!J$28</f>
        <v>0</v>
      </c>
      <c r="L19" s="17">
        <f>1/1000*DataSummary40012100!K$28</f>
        <v>2.7577065520829929E-4</v>
      </c>
      <c r="M19" s="17">
        <f>1/1000*DataSummary40012100!L$28</f>
        <v>2.2052000000000001E-4</v>
      </c>
      <c r="N19" s="17">
        <f>1/1000*DataSummary40012100!M$28</f>
        <v>1.2E-4</v>
      </c>
      <c r="O19" s="17">
        <f>1/1000*DataSummary40012100!N$28</f>
        <v>4.0000000000000003E-5</v>
      </c>
      <c r="P19" s="17">
        <f>1/1000*DataSummary40012100!O$28</f>
        <v>6.6099999999999991E-4</v>
      </c>
      <c r="Q19" s="17">
        <f>1/1000*DataSummary40012100!P$28</f>
        <v>2.5409999999999999E-3</v>
      </c>
      <c r="R19" s="17">
        <f>1/1000*DataSummary40012100!Q$28</f>
        <v>4.4000000000000002E-4</v>
      </c>
      <c r="S19" s="17">
        <f>1/1000*DataSummary40012100!R$28</f>
        <v>1E-3</v>
      </c>
      <c r="T19" s="17">
        <f>1/1000*DataSummary40012100!S$28</f>
        <v>3.9031199999999999E-3</v>
      </c>
      <c r="U19" s="17">
        <f>1/1000*DataSummary40012100!T$28</f>
        <v>1.79986E-2</v>
      </c>
      <c r="V19" s="17">
        <f>1/1000*DataSummary40012100!U$28</f>
        <v>1.3708039999999999E-2</v>
      </c>
      <c r="W19" s="17">
        <f>1/1000*DataSummary40012100!V$28</f>
        <v>9.7750200000000006E-3</v>
      </c>
      <c r="X19" s="17">
        <f>1/1000*DataSummary40012100!W$28</f>
        <v>1.3049E-2</v>
      </c>
      <c r="Y19" s="17">
        <f>1/1000*DataSummary40012100!X$28</f>
        <v>7.2268419999999998E-3</v>
      </c>
      <c r="Z19" s="16">
        <f>1/1000*DataSummary40012100!Y$28</f>
        <v>6.0558599999999997E-3</v>
      </c>
      <c r="AA19" s="16">
        <f>1/1000*DataSummary40012100!Z$28</f>
        <v>0</v>
      </c>
      <c r="AB19" s="11"/>
      <c r="AC19" s="48" t="str">
        <f>DataSummaryAll!A$28</f>
        <v>Sri Lanka</v>
      </c>
    </row>
    <row r="20" spans="2:29" ht="13" thickBot="1" x14ac:dyDescent="0.3">
      <c r="B20" s="15" t="s">
        <v>7</v>
      </c>
      <c r="C20" s="14">
        <f>C16-SUM(C17:C17)</f>
        <v>0</v>
      </c>
      <c r="D20" s="13">
        <f>D16-SUM(D17:D17)</f>
        <v>0</v>
      </c>
      <c r="E20" s="13">
        <f>E16-SUM(E17:E17)</f>
        <v>0</v>
      </c>
      <c r="F20" s="13">
        <f>F16-SUM(F17:F17)</f>
        <v>0</v>
      </c>
      <c r="G20" s="13">
        <f>G16-SUM(G17:G19)</f>
        <v>2.1461077481335017E-3</v>
      </c>
      <c r="H20" s="13">
        <f>H16-SUM(H17:H19)</f>
        <v>0</v>
      </c>
      <c r="I20" s="13">
        <f>I16-SUM(I17:I19)</f>
        <v>1.2800106032421024E-3</v>
      </c>
      <c r="J20" s="13">
        <f>J16-SUM(J17:J19)</f>
        <v>3.8307556593793397E-4</v>
      </c>
      <c r="K20" s="13">
        <f>K16-SUM(K17:K19)</f>
        <v>3.4147222475122375E-3</v>
      </c>
      <c r="L20" s="13">
        <f>L16-SUM(L17:L19)</f>
        <v>2.492241337321368E-3</v>
      </c>
      <c r="M20" s="13">
        <f>M16-SUM(M17:M19)</f>
        <v>2.5281339999999992E-2</v>
      </c>
      <c r="N20" s="13">
        <f>N16-SUM(N17:N19)</f>
        <v>8.6480400000000027E-3</v>
      </c>
      <c r="O20" s="13">
        <f>O16-SUM(O17:O19)</f>
        <v>7.2517900000000045E-3</v>
      </c>
      <c r="P20" s="13">
        <f>P16-SUM(P17:P19)</f>
        <v>7.8025399999999932E-3</v>
      </c>
      <c r="Q20" s="13">
        <f>Q16-SUM(Q17:Q19)</f>
        <v>9.0040000000000016E-3</v>
      </c>
      <c r="R20" s="13">
        <f>R16-SUM(R17:R19)</f>
        <v>1.0586874999999999E-2</v>
      </c>
      <c r="S20" s="13">
        <f>S16-SUM(S17:S19)</f>
        <v>2.2799806999999998E-2</v>
      </c>
      <c r="T20" s="13">
        <f>T16-SUM(T17:T19)</f>
        <v>1.9530239999999997E-2</v>
      </c>
      <c r="U20" s="13">
        <f>U16-SUM(U17:U19)</f>
        <v>1.9308959999999993E-2</v>
      </c>
      <c r="V20" s="13">
        <f>V16-SUM(V17:V19)</f>
        <v>2.0993240000000017E-2</v>
      </c>
      <c r="W20" s="13">
        <f>W16-SUM(W17:W19)</f>
        <v>2.4052579999999997E-2</v>
      </c>
      <c r="X20" s="13">
        <f>X16-SUM(X17:X19)</f>
        <v>2.7383999999999999E-2</v>
      </c>
      <c r="Y20" s="13">
        <f>Y16-SUM(Y17:Y19)</f>
        <v>2.2628962000000009E-2</v>
      </c>
      <c r="Z20" s="12">
        <f>Z16-SUM(Z17:Z19)</f>
        <v>3.6751899000000005E-2</v>
      </c>
      <c r="AA20" s="12">
        <f>AA16-SUM(AA17:AA17)</f>
        <v>0</v>
      </c>
      <c r="AB20" s="11"/>
      <c r="AC20" s="49"/>
    </row>
    <row r="21" spans="2:29" ht="13.5" thickTop="1" thickBot="1" x14ac:dyDescent="0.3">
      <c r="AC21" s="49"/>
    </row>
    <row r="22" spans="2:29" ht="14.5" thickTop="1" x14ac:dyDescent="0.3">
      <c r="B22" s="44">
        <v>40012200</v>
      </c>
      <c r="C22" s="52">
        <f>DataSummary40012200!B$2</f>
        <v>1996</v>
      </c>
      <c r="D22" s="50">
        <f>DataSummary40012200!C$2</f>
        <v>1997</v>
      </c>
      <c r="E22" s="50">
        <f>DataSummary40012200!D$2</f>
        <v>1998</v>
      </c>
      <c r="F22" s="50">
        <f>DataSummary40012200!E$2</f>
        <v>1999</v>
      </c>
      <c r="G22" s="50">
        <f>DataSummary40012200!F$2</f>
        <v>2000</v>
      </c>
      <c r="H22" s="50">
        <f>DataSummary40012200!G$2</f>
        <v>2001</v>
      </c>
      <c r="I22" s="50">
        <f>DataSummary40012200!H$2</f>
        <v>2002</v>
      </c>
      <c r="J22" s="50">
        <f>DataSummary40012200!I$2</f>
        <v>2003</v>
      </c>
      <c r="K22" s="50">
        <f>DataSummary40012200!J$2</f>
        <v>2004</v>
      </c>
      <c r="L22" s="50">
        <f>DataSummary40012200!K$2</f>
        <v>2005</v>
      </c>
      <c r="M22" s="50">
        <f>DataSummary40012200!L$2</f>
        <v>2006</v>
      </c>
      <c r="N22" s="50">
        <f>DataSummary40012200!M$2</f>
        <v>2007</v>
      </c>
      <c r="O22" s="50">
        <f>DataSummary40012200!N$2</f>
        <v>2008</v>
      </c>
      <c r="P22" s="50">
        <f>DataSummary40012200!O$2</f>
        <v>2009</v>
      </c>
      <c r="Q22" s="50">
        <f>DataSummary40012200!P$2</f>
        <v>2010</v>
      </c>
      <c r="R22" s="50">
        <f>DataSummary40012200!Q$2</f>
        <v>2011</v>
      </c>
      <c r="S22" s="50">
        <f>DataSummary40012200!R$2</f>
        <v>2012</v>
      </c>
      <c r="T22" s="50">
        <f>DataSummary40012200!S$2</f>
        <v>2013</v>
      </c>
      <c r="U22" s="50">
        <f>DataSummary40012200!T$2</f>
        <v>2014</v>
      </c>
      <c r="V22" s="50">
        <f>DataSummary40012200!U$2</f>
        <v>2015</v>
      </c>
      <c r="W22" s="50">
        <f>DataSummary40012200!V$2</f>
        <v>2016</v>
      </c>
      <c r="X22" s="50">
        <f>DataSummary40012200!W$2</f>
        <v>2017</v>
      </c>
      <c r="Y22" s="50">
        <f>DataSummary40012200!X$2</f>
        <v>2018</v>
      </c>
      <c r="Z22" s="51">
        <f>DataSummary40012200!Y$2</f>
        <v>2019</v>
      </c>
      <c r="AA22" s="51">
        <f>DataSummary40012200!Z$2</f>
        <v>2020</v>
      </c>
      <c r="AB22" s="11"/>
      <c r="AC22" s="49"/>
    </row>
    <row r="23" spans="2:29" ht="14" x14ac:dyDescent="0.3">
      <c r="B23" s="22" t="s">
        <v>8</v>
      </c>
      <c r="C23" s="21">
        <f>1/1000*DataSummary40012200!B$1</f>
        <v>0</v>
      </c>
      <c r="D23" s="20">
        <f>1/1000*DataSummary40012200!C$1</f>
        <v>0</v>
      </c>
      <c r="E23" s="20">
        <f>1/1000*DataSummary40012200!D$1</f>
        <v>0</v>
      </c>
      <c r="F23" s="20">
        <f>1/1000*DataSummary40012200!E$1</f>
        <v>0</v>
      </c>
      <c r="G23" s="45">
        <f>1/1000*DataSummary40012200!F$1</f>
        <v>0.24104339019958346</v>
      </c>
      <c r="H23" s="45">
        <f>1/1000*DataSummary40012200!G$1</f>
        <v>0.28718445117346608</v>
      </c>
      <c r="I23" s="45">
        <f>1/1000*DataSummary40012200!H$1</f>
        <v>0.28147453842229209</v>
      </c>
      <c r="J23" s="45">
        <f>1/1000*DataSummary40012200!I$1</f>
        <v>0.31312318269206579</v>
      </c>
      <c r="K23" s="45">
        <f>1/1000*DataSummary40012200!J$1</f>
        <v>0.15177920474540446</v>
      </c>
      <c r="L23" s="45">
        <f>1/1000*DataSummary40012200!K$1</f>
        <v>0.1692187342842662</v>
      </c>
      <c r="M23" s="45">
        <f>1/1000*DataSummary40012200!L$1</f>
        <v>0.16652383600000001</v>
      </c>
      <c r="N23" s="20">
        <f>1/1000*DataSummary40012200!M$1</f>
        <v>0.19638500100000003</v>
      </c>
      <c r="O23" s="20">
        <f>1/1000*DataSummary40012200!N$1</f>
        <v>0.14370551300000006</v>
      </c>
      <c r="P23" s="20">
        <f>1/1000*DataSummary40012200!O$1</f>
        <v>0.13098774500000002</v>
      </c>
      <c r="Q23" s="20">
        <f>1/1000*DataSummary40012200!P$1</f>
        <v>0.20652500000000001</v>
      </c>
      <c r="R23" s="20">
        <f>1/1000*DataSummary40012200!Q$1</f>
        <v>0.29597979699999999</v>
      </c>
      <c r="S23" s="20">
        <f>1/1000*DataSummary40012200!R$1</f>
        <v>0.71699310000000005</v>
      </c>
      <c r="T23" s="20">
        <f>1/1000*DataSummary40012200!S$1</f>
        <v>0.87412268299999996</v>
      </c>
      <c r="U23" s="20">
        <f>1/1000*DataSummary40012200!T$1</f>
        <v>0.84901567600000016</v>
      </c>
      <c r="V23" s="20">
        <f>1/1000*DataSummary40012200!U$1</f>
        <v>0.63422420018481651</v>
      </c>
      <c r="W23" s="20">
        <f>1/1000*DataSummary40012200!V$1</f>
        <v>0.50789538000000012</v>
      </c>
      <c r="X23" s="20">
        <f>1/1000*DataSummary40012200!W$1</f>
        <v>0.40086469999999996</v>
      </c>
      <c r="Y23" s="20">
        <f>1/1000*DataSummary40012200!X$1</f>
        <v>0.39254563199999998</v>
      </c>
      <c r="Z23" s="57">
        <f>1/1000*DataSummary40012200!Y$1</f>
        <v>0.49852117200000001</v>
      </c>
      <c r="AA23" s="46">
        <f>1/1000*DataSummary40012200!Z$1</f>
        <v>0</v>
      </c>
      <c r="AB23" s="53"/>
      <c r="AC23" s="49"/>
    </row>
    <row r="24" spans="2:29" x14ac:dyDescent="0.25">
      <c r="B24" s="19" t="s">
        <v>55</v>
      </c>
      <c r="C24" s="18">
        <f>1/1000*DataSummary40012200!B$28</f>
        <v>0</v>
      </c>
      <c r="D24" s="17">
        <f>1/1000*DataSummary40012200!C$28</f>
        <v>0</v>
      </c>
      <c r="E24" s="17">
        <f>1/1000*DataSummary40012200!D$28</f>
        <v>0</v>
      </c>
      <c r="F24" s="17">
        <f>1/1000*DataSummary40012200!E$28</f>
        <v>0</v>
      </c>
      <c r="G24" s="17">
        <f>1/1000*DataSummary40012200!F$38</f>
        <v>0.10365385400397124</v>
      </c>
      <c r="H24" s="17">
        <f>1/1000*DataSummary40012200!G$38</f>
        <v>9.4197851072621366E-2</v>
      </c>
      <c r="I24" s="17">
        <f>1/1000*DataSummary40012200!H$38</f>
        <v>7.8142604859449211E-2</v>
      </c>
      <c r="J24" s="17">
        <f>1/1000*DataSummary40012200!I$38</f>
        <v>9.7045955942608786E-2</v>
      </c>
      <c r="K24" s="17">
        <f>1/1000*DataSummary40012200!J$38</f>
        <v>6.5100369891964452E-2</v>
      </c>
      <c r="L24" s="17">
        <f>1/1000*DataSummary40012200!K$38</f>
        <v>6.7821473524209905E-2</v>
      </c>
      <c r="M24" s="17">
        <f>1/1000*DataSummary40012200!L$38</f>
        <v>7.3357175999999996E-2</v>
      </c>
      <c r="N24" s="17">
        <f>1/1000*DataSummary40012200!M$38</f>
        <v>6.5653150000000007E-2</v>
      </c>
      <c r="O24" s="17">
        <f>1/1000*DataSummary40012200!N$38</f>
        <v>5.6636935999999999E-2</v>
      </c>
      <c r="P24" s="17">
        <f>1/1000*DataSummary40012200!O$38</f>
        <v>4.3789684000000002E-2</v>
      </c>
      <c r="Q24" s="17">
        <f>1/1000*DataSummary40012200!P$38</f>
        <v>6.3843999999999998E-2</v>
      </c>
      <c r="R24" s="17">
        <f>1/1000*DataSummary40012200!Q$38</f>
        <v>0.12707304799999999</v>
      </c>
      <c r="S24" s="17">
        <f>1/1000*DataSummary40012200!R$38</f>
        <v>0.33923916100000001</v>
      </c>
      <c r="T24" s="17">
        <f>1/1000*DataSummary40012200!S$38</f>
        <v>0.43150195399999997</v>
      </c>
      <c r="U24" s="17">
        <f>1/1000*DataSummary40012200!T$38</f>
        <v>0.408005544</v>
      </c>
      <c r="V24" s="17">
        <f>1/1000*DataSummary40012200!U$38</f>
        <v>0.23317495599999999</v>
      </c>
      <c r="W24" s="17">
        <f>1/1000*DataSummary40012200!V$38</f>
        <v>0.1245484</v>
      </c>
      <c r="X24" s="17">
        <f>1/1000*DataSummary40012200!W$38</f>
        <v>6.1125900000000004E-2</v>
      </c>
      <c r="Y24" s="17">
        <f>1/1000*DataSummary40012200!X$38</f>
        <v>0.10508242600000001</v>
      </c>
      <c r="Z24" s="16">
        <f>1/1000*DataSummary40012200!Y$38</f>
        <v>0.12544121</v>
      </c>
      <c r="AA24" s="16">
        <f>1/1000*DataSummary40012200!Z$38</f>
        <v>0</v>
      </c>
      <c r="AB24" s="11"/>
      <c r="AC24" s="48" t="str">
        <f>DataSummaryAll!A$38</f>
        <v>China</v>
      </c>
    </row>
    <row r="25" spans="2:29" x14ac:dyDescent="0.25">
      <c r="B25" s="19" t="s">
        <v>56</v>
      </c>
      <c r="C25" s="18">
        <f>1/1000*DataSummary40012200!B$15</f>
        <v>0</v>
      </c>
      <c r="D25" s="17">
        <f>1/1000*DataSummary40012200!C$15</f>
        <v>0</v>
      </c>
      <c r="E25" s="17">
        <f>1/1000*DataSummary40012200!D$15</f>
        <v>0</v>
      </c>
      <c r="F25" s="17">
        <f>1/1000*DataSummary40012200!E$15</f>
        <v>0</v>
      </c>
      <c r="G25" s="17">
        <f>1/1000*DataSummary40012200!F$3</f>
        <v>3.8201373202059269E-2</v>
      </c>
      <c r="H25" s="17">
        <f>1/1000*DataSummary40012200!G$3</f>
        <v>4.676182030259679E-2</v>
      </c>
      <c r="I25" s="17">
        <f>1/1000*DataSummary40012200!H$3</f>
        <v>5.2032905668601054E-2</v>
      </c>
      <c r="J25" s="17">
        <f>1/1000*DataSummary40012200!I$3</f>
        <v>6.3901577607518939E-2</v>
      </c>
      <c r="K25" s="17">
        <f>1/1000*DataSummary40012200!J$3</f>
        <v>3.4027688961132244E-2</v>
      </c>
      <c r="L25" s="17">
        <f>1/1000*DataSummary40012200!K$3</f>
        <v>3.2015357281964668E-2</v>
      </c>
      <c r="M25" s="17">
        <f>1/1000*DataSummary40012200!L$3</f>
        <v>3.076833E-2</v>
      </c>
      <c r="N25" s="17">
        <f>1/1000*DataSummary40012200!M$3</f>
        <v>3.7262824999999999E-2</v>
      </c>
      <c r="O25" s="17">
        <f>1/1000*DataSummary40012200!N$3</f>
        <v>2.5861139999999998E-2</v>
      </c>
      <c r="P25" s="17">
        <f>1/1000*DataSummary40012200!O$3</f>
        <v>1.5914580000000001E-2</v>
      </c>
      <c r="Q25" s="17">
        <f>1/1000*DataSummary40012200!P$3</f>
        <v>2.6933000000000002E-2</v>
      </c>
      <c r="R25" s="17">
        <f>1/1000*DataSummary40012200!Q$3</f>
        <v>3.5935170000000002E-2</v>
      </c>
      <c r="S25" s="17">
        <f>1/1000*DataSummary40012200!R$3</f>
        <v>6.0014659999999997E-2</v>
      </c>
      <c r="T25" s="17">
        <f>1/1000*DataSummary40012200!S$3</f>
        <v>6.1166889999999995E-2</v>
      </c>
      <c r="U25" s="17">
        <f>1/1000*DataSummary40012200!T$3</f>
        <v>7.0185679999999986E-2</v>
      </c>
      <c r="V25" s="17">
        <f>1/1000*DataSummary40012200!U$3</f>
        <v>6.5555690620039478E-2</v>
      </c>
      <c r="W25" s="17">
        <f>1/1000*DataSummary40012200!V$3</f>
        <v>7.172458000000001E-2</v>
      </c>
      <c r="X25" s="17">
        <f>1/1000*DataSummary40012200!W$3</f>
        <v>8.1265500000000004E-2</v>
      </c>
      <c r="Y25" s="17">
        <f>1/1000*DataSummary40012200!X$3</f>
        <v>6.319473199999999E-2</v>
      </c>
      <c r="Z25" s="16">
        <f>1/1000*DataSummary40012200!Y$3</f>
        <v>8.5355319999999998E-2</v>
      </c>
      <c r="AA25" s="16">
        <f>1/1000*DataSummary40012200!Z$3</f>
        <v>0</v>
      </c>
      <c r="AB25" s="11"/>
      <c r="AC25" s="48" t="str">
        <f>DataSummaryAll!A$3</f>
        <v>EU-28</v>
      </c>
    </row>
    <row r="26" spans="2:29" x14ac:dyDescent="0.25">
      <c r="B26" s="19" t="s">
        <v>64</v>
      </c>
      <c r="C26" s="18">
        <f>1/1000*DataSummary40012200!B$14</f>
        <v>0</v>
      </c>
      <c r="D26" s="17">
        <f>1/1000*DataSummary40012200!C$14</f>
        <v>0</v>
      </c>
      <c r="E26" s="17">
        <f>1/1000*DataSummary40012200!D$14</f>
        <v>0</v>
      </c>
      <c r="F26" s="17">
        <f>1/1000*DataSummary40012200!E$14</f>
        <v>0</v>
      </c>
      <c r="G26" s="17">
        <f>1/1000*DataSummary40012200!F$14</f>
        <v>3.8207486399883243E-5</v>
      </c>
      <c r="H26" s="17">
        <f>1/1000*DataSummary40012200!G$14</f>
        <v>2.1714111307518684E-3</v>
      </c>
      <c r="I26" s="17">
        <f>1/1000*DataSummary40012200!H$14</f>
        <v>1.0979620173278122E-3</v>
      </c>
      <c r="J26" s="17">
        <f>1/1000*DataSummary40012200!I$14</f>
        <v>2.152953581486925E-3</v>
      </c>
      <c r="K26" s="17">
        <f>1/1000*DataSummary40012200!J$14</f>
        <v>1.2005405317570867E-3</v>
      </c>
      <c r="L26" s="17">
        <f>1/1000*DataSummary40012200!K$14</f>
        <v>1.236205525804275E-4</v>
      </c>
      <c r="M26" s="17">
        <f>1/1000*DataSummary40012200!L$14</f>
        <v>1.008E-3</v>
      </c>
      <c r="N26" s="17">
        <f>1/1000*DataSummary40012200!M$14</f>
        <v>1.7525199999999998E-3</v>
      </c>
      <c r="O26" s="17">
        <f>1/1000*DataSummary40012200!N$14</f>
        <v>9.6719999999999998E-4</v>
      </c>
      <c r="P26" s="17">
        <f>1/1000*DataSummary40012200!O$14</f>
        <v>2.7652799999999997E-3</v>
      </c>
      <c r="Q26" s="17">
        <f>1/1000*DataSummary40012200!P$14</f>
        <v>1.2027999999999999E-2</v>
      </c>
      <c r="R26" s="17">
        <f>1/1000*DataSummary40012200!Q$14</f>
        <v>2.0737668000000001E-2</v>
      </c>
      <c r="S26" s="17">
        <f>1/1000*DataSummary40012200!R$14</f>
        <v>4.9082859999999999E-2</v>
      </c>
      <c r="T26" s="17">
        <f>1/1000*DataSummary40012200!S$14</f>
        <v>6.2681719999999996E-2</v>
      </c>
      <c r="U26" s="17">
        <f>1/1000*DataSummary40012200!T$14</f>
        <v>6.7502831999999999E-2</v>
      </c>
      <c r="V26" s="17">
        <f>1/1000*DataSummary40012200!U$14</f>
        <v>6.5244664000000008E-2</v>
      </c>
      <c r="W26" s="17">
        <f>1/1000*DataSummary40012200!V$14</f>
        <v>6.6043099999999993E-2</v>
      </c>
      <c r="X26" s="17">
        <f>1/1000*DataSummary40012200!W$14</f>
        <v>3.5065899999999997E-2</v>
      </c>
      <c r="Y26" s="17">
        <f>1/1000*DataSummary40012200!X$14</f>
        <v>5.1505258999999998E-2</v>
      </c>
      <c r="Z26" s="16">
        <f>1/1000*DataSummary40012200!Y$14</f>
        <v>9.4803739999999997E-2</v>
      </c>
      <c r="AA26" s="16">
        <f>1/1000*DataSummary40012200!Z$14</f>
        <v>0</v>
      </c>
      <c r="AB26" s="11"/>
      <c r="AC26" s="48" t="str">
        <f>DataSummary40012200!A$14</f>
        <v>India</v>
      </c>
    </row>
    <row r="27" spans="2:29" x14ac:dyDescent="0.25">
      <c r="B27" s="19" t="s">
        <v>58</v>
      </c>
      <c r="C27" s="18">
        <f>1/1000*DataSummary40012200!B$20</f>
        <v>0</v>
      </c>
      <c r="D27" s="17">
        <f>1/1000*DataSummary40012200!C$20</f>
        <v>0</v>
      </c>
      <c r="E27" s="17">
        <f>1/1000*DataSummary40012200!D$20</f>
        <v>0</v>
      </c>
      <c r="F27" s="17">
        <f>1/1000*DataSummary40012200!E$20</f>
        <v>0</v>
      </c>
      <c r="G27" s="17">
        <f>1/1000*DataSummary40012200!F$20</f>
        <v>1.3530035083926655E-2</v>
      </c>
      <c r="H27" s="17">
        <f>1/1000*DataSummary40012200!G$20</f>
        <v>1.6963784314989315E-2</v>
      </c>
      <c r="I27" s="17">
        <f>1/1000*DataSummary40012200!H$20</f>
        <v>1.4242250285754838E-2</v>
      </c>
      <c r="J27" s="17">
        <f>1/1000*DataSummary40012200!I$20</f>
        <v>2.1785083717068988E-2</v>
      </c>
      <c r="K27" s="17">
        <f>1/1000*DataSummary40012200!J$20</f>
        <v>9.8252859790137238E-3</v>
      </c>
      <c r="L27" s="17">
        <f>1/1000*DataSummary40012200!K$20</f>
        <v>8.4833017513258925E-3</v>
      </c>
      <c r="M27" s="17">
        <f>1/1000*DataSummary40012200!L$20</f>
        <v>1.4091090000000001E-2</v>
      </c>
      <c r="N27" s="17">
        <f>1/1000*DataSummary40012200!M$20</f>
        <v>1.8711220000000001E-2</v>
      </c>
      <c r="O27" s="17">
        <f>1/1000*DataSummary40012200!N$20</f>
        <v>1.084793E-2</v>
      </c>
      <c r="P27" s="17">
        <f>1/1000*DataSummary40012200!O$20</f>
        <v>8.8572899999999986E-3</v>
      </c>
      <c r="Q27" s="17">
        <f>1/1000*DataSummary40012200!P$20</f>
        <v>9.3140000000000011E-3</v>
      </c>
      <c r="R27" s="17">
        <f>1/1000*DataSummary40012200!Q$20</f>
        <v>1.3154840000000001E-2</v>
      </c>
      <c r="S27" s="17">
        <f>1/1000*DataSummary40012200!R$20</f>
        <v>2.8930039999999997E-2</v>
      </c>
      <c r="T27" s="17">
        <f>1/1000*DataSummary40012200!S$20</f>
        <v>2.601063E-2</v>
      </c>
      <c r="U27" s="17">
        <f>1/1000*DataSummary40012200!T$20</f>
        <v>2.6387620000000001E-2</v>
      </c>
      <c r="V27" s="17">
        <f>1/1000*DataSummary40012200!U$20</f>
        <v>2.6238999999999998E-2</v>
      </c>
      <c r="W27" s="17">
        <f>1/1000*DataSummary40012200!V$20</f>
        <v>3.53336E-2</v>
      </c>
      <c r="X27" s="17">
        <f>1/1000*DataSummary40012200!W$20</f>
        <v>4.0482500000000005E-2</v>
      </c>
      <c r="Y27" s="17">
        <f>1/1000*DataSummary40012200!X$20</f>
        <v>2.7879707E-2</v>
      </c>
      <c r="Z27" s="16">
        <f>1/1000*DataSummary40012200!Y$20</f>
        <v>4.3315050000000001E-2</v>
      </c>
      <c r="AA27" s="16">
        <f>1/1000*DataSummary40012200!Z$20</f>
        <v>0</v>
      </c>
      <c r="AB27" s="11"/>
      <c r="AC27" s="48" t="str">
        <f>DataSummary40012200!A$20</f>
        <v>Korea, South</v>
      </c>
    </row>
    <row r="28" spans="2:29" x14ac:dyDescent="0.25">
      <c r="B28" s="19" t="s">
        <v>68</v>
      </c>
      <c r="C28" s="18">
        <f>1/1000*DataSummary40012200!B$22</f>
        <v>0</v>
      </c>
      <c r="D28" s="17">
        <f>1/1000*DataSummary40012200!C$22</f>
        <v>0</v>
      </c>
      <c r="E28" s="17">
        <f>1/1000*DataSummary40012200!D$22</f>
        <v>0</v>
      </c>
      <c r="F28" s="17">
        <f>1/1000*DataSummary40012200!E$22</f>
        <v>0</v>
      </c>
      <c r="G28" s="17">
        <f>1/1000*DataSummary40012200!F$22</f>
        <v>5.9007641995979685E-3</v>
      </c>
      <c r="H28" s="17">
        <f>1/1000*DataSummary40012200!G$22</f>
        <v>1.2710793950485046E-2</v>
      </c>
      <c r="I28" s="17">
        <f>1/1000*DataSummary40012200!H$22</f>
        <v>1.7691851238509384E-2</v>
      </c>
      <c r="J28" s="17">
        <f>1/1000*DataSummary40012200!I$22</f>
        <v>1.0619759441018485E-2</v>
      </c>
      <c r="K28" s="17">
        <f>1/1000*DataSummary40012200!J$22</f>
        <v>4.3473937746738404E-3</v>
      </c>
      <c r="L28" s="17">
        <f>1/1000*DataSummary40012200!K$22</f>
        <v>3.5425758424665259E-3</v>
      </c>
      <c r="M28" s="17">
        <f>1/1000*DataSummary40012200!L$22</f>
        <v>4.5765599999999995E-3</v>
      </c>
      <c r="N28" s="17">
        <f>1/1000*DataSummary40012200!M$22</f>
        <v>1.6617980000000001E-2</v>
      </c>
      <c r="O28" s="17">
        <f>1/1000*DataSummary40012200!N$22</f>
        <v>6.9685820000000001E-3</v>
      </c>
      <c r="P28" s="17">
        <f>1/1000*DataSummary40012200!O$22</f>
        <v>1.0921664999999999E-2</v>
      </c>
      <c r="Q28" s="17">
        <f>1/1000*DataSummary40012200!P$22</f>
        <v>2.6374999999999999E-2</v>
      </c>
      <c r="R28" s="17">
        <f>1/1000*DataSummary40012200!Q$22</f>
        <v>2.5780272E-2</v>
      </c>
      <c r="S28" s="17">
        <f>1/1000*DataSummary40012200!R$22</f>
        <v>0.13825353600000001</v>
      </c>
      <c r="T28" s="17">
        <f>1/1000*DataSummary40012200!S$22</f>
        <v>0.19218900799999999</v>
      </c>
      <c r="U28" s="17">
        <f>1/1000*DataSummary40012200!T$22</f>
        <v>0.16453094400000001</v>
      </c>
      <c r="V28" s="17">
        <f>1/1000*DataSummary40012200!U$22</f>
        <v>0.13097412800000002</v>
      </c>
      <c r="W28" s="17">
        <f>1/1000*DataSummary40012200!V$22</f>
        <v>9.2851900000000001E-2</v>
      </c>
      <c r="X28" s="17">
        <f>1/1000*DataSummary40012200!W$22</f>
        <v>6.5226800000000001E-2</v>
      </c>
      <c r="Y28" s="17">
        <f>1/1000*DataSummary40012200!X$22</f>
        <v>3.9971176000000004E-2</v>
      </c>
      <c r="Z28" s="16">
        <f>1/1000*DataSummary40012200!Y$22</f>
        <v>2.8525669999999999E-2</v>
      </c>
      <c r="AA28" s="16">
        <f>1/1000*DataSummary40012200!Z$22</f>
        <v>0</v>
      </c>
      <c r="AB28" s="11"/>
      <c r="AC28" s="48" t="str">
        <f>DataSummary40012200!A$22</f>
        <v>Malaysia</v>
      </c>
    </row>
    <row r="29" spans="2:29" x14ac:dyDescent="0.25">
      <c r="B29" s="19" t="s">
        <v>60</v>
      </c>
      <c r="C29" s="18">
        <f>1/1000*DataSummary40012200!B$29</f>
        <v>0</v>
      </c>
      <c r="D29" s="17">
        <f>1/1000*DataSummary40012200!C$29</f>
        <v>0</v>
      </c>
      <c r="E29" s="17">
        <f>1/1000*DataSummary40012200!D$29</f>
        <v>0</v>
      </c>
      <c r="F29" s="17">
        <f>1/1000*DataSummary40012200!E$29</f>
        <v>0</v>
      </c>
      <c r="G29" s="17">
        <f>1/1000*DataSummary40012200!F$29</f>
        <v>1.2545810234265663E-2</v>
      </c>
      <c r="H29" s="17">
        <f>1/1000*DataSummary40012200!G$29</f>
        <v>1.8202595555707694E-2</v>
      </c>
      <c r="I29" s="17">
        <f>1/1000*DataSummary40012200!H$29</f>
        <v>1.9866233549074807E-2</v>
      </c>
      <c r="J29" s="17">
        <f>1/1000*DataSummary40012200!I$29</f>
        <v>2.2708084275330383E-2</v>
      </c>
      <c r="K29" s="17">
        <f>1/1000*DataSummary40012200!J$29</f>
        <v>4.9306413944993606E-3</v>
      </c>
      <c r="L29" s="17">
        <f>1/1000*DataSummary40012200!K$29</f>
        <v>1.4731787730803664E-2</v>
      </c>
      <c r="M29" s="17">
        <f>1/1000*DataSummary40012200!L$29</f>
        <v>8.6981999999999997E-3</v>
      </c>
      <c r="N29" s="17">
        <f>1/1000*DataSummary40012200!M$29</f>
        <v>1.4719486E-2</v>
      </c>
      <c r="O29" s="17">
        <f>1/1000*DataSummary40012200!N$29</f>
        <v>9.6874000000000005E-3</v>
      </c>
      <c r="P29" s="17">
        <f>1/1000*DataSummary40012200!O$29</f>
        <v>1.2041619999999999E-2</v>
      </c>
      <c r="Q29" s="17">
        <f>1/1000*DataSummary40012200!P$29</f>
        <v>1.5993E-2</v>
      </c>
      <c r="R29" s="17">
        <f>1/1000*DataSummary40012200!Q$29</f>
        <v>1.9353559999999999E-2</v>
      </c>
      <c r="S29" s="17">
        <f>1/1000*DataSummary40012200!R$29</f>
        <v>3.5476384E-2</v>
      </c>
      <c r="T29" s="17">
        <f>1/1000*DataSummary40012200!S$29</f>
        <v>2.83728E-2</v>
      </c>
      <c r="U29" s="17">
        <f>1/1000*DataSummary40012200!T$29</f>
        <v>2.6651020000000001E-2</v>
      </c>
      <c r="V29" s="17">
        <f>1/1000*DataSummary40012200!U$29</f>
        <v>2.5337864000000002E-2</v>
      </c>
      <c r="W29" s="17">
        <f>1/1000*DataSummary40012200!V$29</f>
        <v>2.5985999999999999E-2</v>
      </c>
      <c r="X29" s="17">
        <f>1/1000*DataSummary40012200!W$29</f>
        <v>2.7307499999999998E-2</v>
      </c>
      <c r="Y29" s="17">
        <f>1/1000*DataSummary40012200!X$29</f>
        <v>2.5135959999999999E-2</v>
      </c>
      <c r="Z29" s="16">
        <f>1/1000*DataSummary40012200!Y$29</f>
        <v>2.7732079999999999E-2</v>
      </c>
      <c r="AA29" s="16">
        <f>1/1000*DataSummary40012200!Z$29</f>
        <v>0</v>
      </c>
      <c r="AB29" s="11"/>
      <c r="AC29" s="47" t="str">
        <f>DataSummary40012200!A$29</f>
        <v>Taiwan</v>
      </c>
    </row>
    <row r="30" spans="2:29" x14ac:dyDescent="0.25">
      <c r="B30" s="19" t="s">
        <v>59</v>
      </c>
      <c r="C30" s="18">
        <f>1/1000*DataSummary40012200!B$31</f>
        <v>0</v>
      </c>
      <c r="D30" s="17">
        <f>1/1000*DataSummary40012200!C$31</f>
        <v>0</v>
      </c>
      <c r="E30" s="17">
        <f>1/1000*DataSummary40012200!D$31</f>
        <v>0</v>
      </c>
      <c r="F30" s="17">
        <f>1/1000*DataSummary40012200!E$31</f>
        <v>0</v>
      </c>
      <c r="G30" s="17">
        <f>1/1000*DataSummary40012200!F$31</f>
        <v>1.9883175922499243E-3</v>
      </c>
      <c r="H30" s="17">
        <f>1/1000*DataSummary40012200!G$31</f>
        <v>3.7857577571224999E-3</v>
      </c>
      <c r="I30" s="17">
        <f>1/1000*DataSummary40012200!H$31</f>
        <v>5.3036149391015534E-3</v>
      </c>
      <c r="J30" s="17">
        <f>1/1000*DataSummary40012200!I$31</f>
        <v>6.1492406790772045E-3</v>
      </c>
      <c r="K30" s="17">
        <f>1/1000*DataSummary40012200!J$31</f>
        <v>1.9329830795689193E-3</v>
      </c>
      <c r="L30" s="17">
        <f>1/1000*DataSummary40012200!K$31</f>
        <v>1.1846109245398715E-3</v>
      </c>
      <c r="M30" s="17">
        <f>1/1000*DataSummary40012200!L$31</f>
        <v>1.50709E-3</v>
      </c>
      <c r="N30" s="17">
        <f>1/1000*DataSummary40012200!M$31</f>
        <v>1.7857399999999999E-3</v>
      </c>
      <c r="O30" s="17">
        <f>1/1000*DataSummary40012200!N$31</f>
        <v>2.88208E-3</v>
      </c>
      <c r="P30" s="17">
        <f>1/1000*DataSummary40012200!O$31</f>
        <v>3.1735599999999997E-3</v>
      </c>
      <c r="Q30" s="17">
        <f>1/1000*DataSummary40012200!P$31</f>
        <v>4.1929999999999997E-3</v>
      </c>
      <c r="R30" s="17">
        <f>1/1000*DataSummary40012200!Q$31</f>
        <v>5.83864E-3</v>
      </c>
      <c r="S30" s="17">
        <f>1/1000*DataSummary40012200!R$31</f>
        <v>8.8561199999999986E-3</v>
      </c>
      <c r="T30" s="17">
        <f>1/1000*DataSummary40012200!S$31</f>
        <v>9.7249499999999996E-3</v>
      </c>
      <c r="U30" s="17">
        <f>1/1000*DataSummary40012200!T$31</f>
        <v>1.3939039999999998E-2</v>
      </c>
      <c r="V30" s="17">
        <f>1/1000*DataSummary40012200!U$31</f>
        <v>1.3419957E-2</v>
      </c>
      <c r="W30" s="17">
        <f>1/1000*DataSummary40012200!V$31</f>
        <v>1.4353399999999999E-2</v>
      </c>
      <c r="X30" s="17">
        <f>1/1000*DataSummary40012200!W$31</f>
        <v>1.4727599999999999E-2</v>
      </c>
      <c r="Y30" s="17">
        <f>1/1000*DataSummary40012200!X$31</f>
        <v>1.33688E-2</v>
      </c>
      <c r="Z30" s="16">
        <f>1/1000*DataSummary40012200!Y$31</f>
        <v>1.4572680000000001E-2</v>
      </c>
      <c r="AA30" s="16">
        <f>1/1000*DataSummary40012200!Z$31</f>
        <v>0</v>
      </c>
      <c r="AB30" s="11"/>
      <c r="AC30" s="48" t="str">
        <f>DataSummary40012200!A$31</f>
        <v>Turkey</v>
      </c>
    </row>
    <row r="31" spans="2:29" x14ac:dyDescent="0.25">
      <c r="B31" s="19" t="s">
        <v>57</v>
      </c>
      <c r="C31" s="18">
        <f>1/1000*DataSummary40012200!B$31</f>
        <v>0</v>
      </c>
      <c r="D31" s="17">
        <f>1/1000*DataSummary40012200!C$31</f>
        <v>0</v>
      </c>
      <c r="E31" s="17">
        <f>1/1000*DataSummary40012200!D$31</f>
        <v>0</v>
      </c>
      <c r="F31" s="17">
        <f>1/1000*DataSummary40012200!E$31</f>
        <v>0</v>
      </c>
      <c r="G31" s="17">
        <f>1/1000*DataSummary40012200!F$33</f>
        <v>2.2511850986811207E-3</v>
      </c>
      <c r="H31" s="17">
        <f>1/1000*DataSummary40012200!G$33</f>
        <v>3.8029044646410168E-3</v>
      </c>
      <c r="I31" s="17">
        <f>1/1000*DataSummary40012200!H$33</f>
        <v>1.0339290871866936E-2</v>
      </c>
      <c r="J31" s="17">
        <f>1/1000*DataSummary40012200!I$33</f>
        <v>1.1222743104535582E-2</v>
      </c>
      <c r="K31" s="17">
        <f>1/1000*DataSummary40012200!J$33</f>
        <v>6.2052261941569261E-3</v>
      </c>
      <c r="L31" s="17">
        <f>1/1000*DataSummary40012200!K$33</f>
        <v>8.0285825593865313E-3</v>
      </c>
      <c r="M31" s="17">
        <f>1/1000*DataSummary40012200!L$33</f>
        <v>5.3980799999999995E-3</v>
      </c>
      <c r="N31" s="17">
        <f>1/1000*DataSummary40012200!M$33</f>
        <v>1.0040449999999999E-2</v>
      </c>
      <c r="O31" s="17">
        <f>1/1000*DataSummary40012200!N$33</f>
        <v>7.2641700000000003E-3</v>
      </c>
      <c r="P31" s="17">
        <f>1/1000*DataSummary40012200!O$33</f>
        <v>9.5687099999999994E-3</v>
      </c>
      <c r="Q31" s="17">
        <f>1/1000*DataSummary40012200!P$33</f>
        <v>1.5838999999999999E-2</v>
      </c>
      <c r="R31" s="17">
        <f>1/1000*DataSummary40012200!Q$33</f>
        <v>1.6393560999999997E-2</v>
      </c>
      <c r="S31" s="17">
        <f>1/1000*DataSummary40012200!R$33</f>
        <v>1.3272191999999999E-2</v>
      </c>
      <c r="T31" s="17">
        <f>1/1000*DataSummary40012200!S$33</f>
        <v>1.6626471E-2</v>
      </c>
      <c r="U31" s="17">
        <f>1/1000*DataSummary40012200!T$33</f>
        <v>1.8632819999999998E-2</v>
      </c>
      <c r="V31" s="17">
        <f>1/1000*DataSummary40012200!U$33</f>
        <v>2.0972735999999999E-2</v>
      </c>
      <c r="W31" s="17">
        <f>1/1000*DataSummary40012200!V$33</f>
        <v>2.2547000000000001E-2</v>
      </c>
      <c r="X31" s="17">
        <f>1/1000*DataSummary40012200!W$33</f>
        <v>2.1594200000000001E-2</v>
      </c>
      <c r="Y31" s="17">
        <f>1/1000*DataSummary40012200!X$33</f>
        <v>1.8499017999999999E-2</v>
      </c>
      <c r="Z31" s="16">
        <f>1/1000*DataSummary40012200!Y$33</f>
        <v>2.1487619999999999E-2</v>
      </c>
      <c r="AA31" s="16">
        <f>1/1000*DataSummary40012200!Z$33</f>
        <v>0</v>
      </c>
      <c r="AB31" s="11"/>
      <c r="AC31" s="48" t="str">
        <f>DataSummary40012200!A$33</f>
        <v>USA</v>
      </c>
    </row>
    <row r="32" spans="2:29" ht="13" thickBot="1" x14ac:dyDescent="0.3">
      <c r="B32" s="15" t="s">
        <v>7</v>
      </c>
      <c r="C32" s="14">
        <f>C23-SUM(C24:C31)</f>
        <v>0</v>
      </c>
      <c r="D32" s="13">
        <f>D23-SUM(D24:D31)</f>
        <v>0</v>
      </c>
      <c r="E32" s="13">
        <f>E23-SUM(E24:E31)</f>
        <v>0</v>
      </c>
      <c r="F32" s="13">
        <f>F23-SUM(F24:F31)</f>
        <v>0</v>
      </c>
      <c r="G32" s="13">
        <f>G23-SUM(G24:G31)</f>
        <v>6.2933843298431741E-2</v>
      </c>
      <c r="H32" s="13">
        <f>H23-SUM(H24:H31)</f>
        <v>8.8587532624550491E-2</v>
      </c>
      <c r="I32" s="13">
        <f>I23-SUM(I24:I31)</f>
        <v>8.2757824992606477E-2</v>
      </c>
      <c r="J32" s="13">
        <f>J23-SUM(J24:J31)</f>
        <v>7.7537784343420485E-2</v>
      </c>
      <c r="K32" s="13">
        <f>K23-SUM(K24:K31)</f>
        <v>2.4209074938637914E-2</v>
      </c>
      <c r="L32" s="13">
        <f>L23-SUM(L24:L31)</f>
        <v>3.3287424116988706E-2</v>
      </c>
      <c r="M32" s="13">
        <f>M23-SUM(M24:M31)</f>
        <v>2.7119310000000035E-2</v>
      </c>
      <c r="N32" s="13">
        <f>N23-SUM(N24:N31)</f>
        <v>2.9841630000000008E-2</v>
      </c>
      <c r="O32" s="13">
        <f>O23-SUM(O24:O31)</f>
        <v>2.2590075000000057E-2</v>
      </c>
      <c r="P32" s="13">
        <f>P23-SUM(P24:P31)</f>
        <v>2.3955356000000011E-2</v>
      </c>
      <c r="Q32" s="13">
        <f>Q23-SUM(Q24:Q31)</f>
        <v>3.2006000000000007E-2</v>
      </c>
      <c r="R32" s="13">
        <f>R23-SUM(R24:R31)</f>
        <v>3.1713038000000027E-2</v>
      </c>
      <c r="S32" s="13">
        <f>S23-SUM(S24:S31)</f>
        <v>4.3868147000000079E-2</v>
      </c>
      <c r="T32" s="13">
        <f>T23-SUM(T24:T31)</f>
        <v>4.5848259999999974E-2</v>
      </c>
      <c r="U32" s="13">
        <f>U23-SUM(U24:U31)</f>
        <v>5.3180176000000134E-2</v>
      </c>
      <c r="V32" s="13">
        <f>V23-SUM(V24:V31)</f>
        <v>5.3305204564776942E-2</v>
      </c>
      <c r="W32" s="13">
        <f>W23-SUM(W24:W31)</f>
        <v>5.4507400000000095E-2</v>
      </c>
      <c r="X32" s="13">
        <f>X23-SUM(X24:X31)</f>
        <v>5.4068799999999972E-2</v>
      </c>
      <c r="Y32" s="13">
        <f>Y23-SUM(Y24:Y31)</f>
        <v>4.7908553999999992E-2</v>
      </c>
      <c r="Z32" s="12">
        <f>Z23-SUM(Z24:Z31)</f>
        <v>5.7287801999999999E-2</v>
      </c>
      <c r="AA32" s="12">
        <f>AA23-SUM(AA24:AA31)</f>
        <v>0</v>
      </c>
      <c r="AB32" s="11"/>
      <c r="AC32" s="49"/>
    </row>
    <row r="33" spans="2:29" ht="13.5" thickTop="1" thickBot="1" x14ac:dyDescent="0.3">
      <c r="AC33" s="49"/>
    </row>
    <row r="34" spans="2:29" ht="14.5" thickTop="1" x14ac:dyDescent="0.3">
      <c r="B34" s="44">
        <v>40012900</v>
      </c>
      <c r="C34" s="52">
        <f>DataSummary40012900!B$2</f>
        <v>1996</v>
      </c>
      <c r="D34" s="50">
        <f>DataSummary40012900!C$2</f>
        <v>1997</v>
      </c>
      <c r="E34" s="50">
        <f>DataSummary40012900!D$2</f>
        <v>1998</v>
      </c>
      <c r="F34" s="50">
        <f>DataSummary40012900!E$2</f>
        <v>1999</v>
      </c>
      <c r="G34" s="50">
        <f>DataSummary40012900!F$2</f>
        <v>2000</v>
      </c>
      <c r="H34" s="50">
        <f>DataSummary40012900!G$2</f>
        <v>2001</v>
      </c>
      <c r="I34" s="50">
        <f>DataSummary40012900!H$2</f>
        <v>2002</v>
      </c>
      <c r="J34" s="50">
        <f>DataSummary40012900!I$2</f>
        <v>2003</v>
      </c>
      <c r="K34" s="50">
        <f>DataSummary40012900!J$2</f>
        <v>2004</v>
      </c>
      <c r="L34" s="50">
        <f>DataSummary40012900!K$2</f>
        <v>2005</v>
      </c>
      <c r="M34" s="50">
        <f>DataSummary40012900!L$2</f>
        <v>2006</v>
      </c>
      <c r="N34" s="50">
        <f>DataSummary40012900!M$2</f>
        <v>2007</v>
      </c>
      <c r="O34" s="50">
        <f>DataSummary40012900!N$2</f>
        <v>2008</v>
      </c>
      <c r="P34" s="50">
        <f>DataSummary40012900!O$2</f>
        <v>2009</v>
      </c>
      <c r="Q34" s="50">
        <f>DataSummary40012900!P$2</f>
        <v>2010</v>
      </c>
      <c r="R34" s="50">
        <f>DataSummary40012900!Q$2</f>
        <v>2011</v>
      </c>
      <c r="S34" s="50">
        <f>DataSummary40012900!R$2</f>
        <v>2012</v>
      </c>
      <c r="T34" s="50">
        <f>DataSummary40012900!S$2</f>
        <v>2013</v>
      </c>
      <c r="U34" s="50">
        <f>DataSummary40012900!T$2</f>
        <v>2014</v>
      </c>
      <c r="V34" s="50">
        <f>DataSummary40012900!U$2</f>
        <v>2015</v>
      </c>
      <c r="W34" s="50">
        <f>DataSummary40012900!V$2</f>
        <v>2016</v>
      </c>
      <c r="X34" s="50">
        <f>DataSummary40012900!W$2</f>
        <v>2017</v>
      </c>
      <c r="Y34" s="50">
        <f>DataSummary40012900!X$2</f>
        <v>2018</v>
      </c>
      <c r="Z34" s="50">
        <f>DataSummary40012900!Y$2</f>
        <v>2019</v>
      </c>
      <c r="AA34" s="50">
        <f>DataSummary40012900!Z$2</f>
        <v>2020</v>
      </c>
      <c r="AB34" s="11"/>
      <c r="AC34" s="49"/>
    </row>
    <row r="35" spans="2:29" ht="14" x14ac:dyDescent="0.3">
      <c r="B35" s="22" t="s">
        <v>8</v>
      </c>
      <c r="C35" s="21">
        <f>1/1000*DataSummary40012900!B$1</f>
        <v>0</v>
      </c>
      <c r="D35" s="20">
        <f>1/1000*DataSummary40012900!C$1</f>
        <v>0</v>
      </c>
      <c r="E35" s="20">
        <f>1/1000*DataSummary40012900!D$1</f>
        <v>0</v>
      </c>
      <c r="F35" s="20">
        <f>1/1000*DataSummary40012900!E$1</f>
        <v>0</v>
      </c>
      <c r="G35" s="20">
        <f>1/1000*DataSummary40012900!F$1</f>
        <v>1.4426881378632109E-4</v>
      </c>
      <c r="H35" s="20">
        <f>1/1000*DataSummary40012900!G$1</f>
        <v>2.7061925423144213E-3</v>
      </c>
      <c r="I35" s="20">
        <f>1/1000*DataSummary40012900!H$1</f>
        <v>8.2613516808988749E-2</v>
      </c>
      <c r="J35" s="20">
        <f>1/1000*DataSummary40012900!I$1</f>
        <v>7.6278915637800884E-2</v>
      </c>
      <c r="K35" s="20">
        <f>1/1000*DataSummary40012900!J$1</f>
        <v>0.13072649310091147</v>
      </c>
      <c r="L35" s="20">
        <f>1/1000*DataSummary40012900!K$1</f>
        <v>0.3249531216979607</v>
      </c>
      <c r="M35" s="20">
        <f>1/1000*DataSummary40012900!L$1</f>
        <v>0.32959238400000013</v>
      </c>
      <c r="N35" s="45">
        <f>1/1000*DataSummary40012900!M$1</f>
        <v>0.33847522199999991</v>
      </c>
      <c r="O35" s="45">
        <f>1/1000*DataSummary40012900!N$1</f>
        <v>0.3738744499999998</v>
      </c>
      <c r="P35" s="45">
        <f>1/1000*DataSummary40012900!O$1</f>
        <v>0.38063344799999993</v>
      </c>
      <c r="Q35" s="45">
        <f>1/1000*DataSummary40012900!P$1</f>
        <v>0.32972499999999993</v>
      </c>
      <c r="R35" s="45">
        <f>1/1000*DataSummary40012900!Q$1</f>
        <v>0.28547059600000002</v>
      </c>
      <c r="S35" s="45">
        <f>1/1000*DataSummary40012900!R$1</f>
        <v>1.3366501000000001E-2</v>
      </c>
      <c r="T35" s="45">
        <f>1/1000*DataSummary40012900!S$1</f>
        <v>6.1799239534883711E-3</v>
      </c>
      <c r="U35" s="45">
        <f>1/1000*DataSummary40012900!T$1</f>
        <v>2.4190541036324081E-3</v>
      </c>
      <c r="V35" s="45">
        <f>1/1000*DataSummary40012900!U$1</f>
        <v>1.6862008210853153E-3</v>
      </c>
      <c r="W35" s="45">
        <f>1/1000*DataSummary40012900!V$1</f>
        <v>7.6714999999999997E-4</v>
      </c>
      <c r="X35" s="45">
        <f>1/1000*DataSummary40012900!W$1</f>
        <v>9.2849399999999998E-4</v>
      </c>
      <c r="Y35" s="45">
        <f>1/1000*DataSummary40012900!X$1</f>
        <v>2.9871299999999993E-4</v>
      </c>
      <c r="Z35" s="46">
        <f>1/1000*DataSummary40012900!Y$1</f>
        <v>3.77513E-4</v>
      </c>
      <c r="AA35" s="46">
        <f>1/1000*DataSummary40012900!Z$1</f>
        <v>0</v>
      </c>
      <c r="AB35" s="53"/>
      <c r="AC35" s="49"/>
    </row>
    <row r="36" spans="2:29" x14ac:dyDescent="0.25">
      <c r="B36" s="19" t="s">
        <v>55</v>
      </c>
      <c r="C36" s="18">
        <f>1/1000*DataSummary40012900!B$28</f>
        <v>0</v>
      </c>
      <c r="D36" s="17">
        <f>1/1000*DataSummary40012900!C$28</f>
        <v>0</v>
      </c>
      <c r="E36" s="17">
        <f>1/1000*DataSummary40012900!D$28</f>
        <v>0</v>
      </c>
      <c r="F36" s="17">
        <f>1/1000*DataSummary40012900!E$28</f>
        <v>0</v>
      </c>
      <c r="G36" s="17">
        <f>1/1000*DataSummary40012900!F$38</f>
        <v>1.2410220540758803E-4</v>
      </c>
      <c r="H36" s="17">
        <f>1/1000*DataSummary40012900!G$38</f>
        <v>5.4974397473871628E-4</v>
      </c>
      <c r="I36" s="17">
        <f>1/1000*DataSummary40012900!H$38</f>
        <v>5.0113071678831632E-2</v>
      </c>
      <c r="J36" s="17">
        <f>1/1000*DataSummary40012900!I$38</f>
        <v>7.2285243204658151E-2</v>
      </c>
      <c r="K36" s="17">
        <f>1/1000*DataSummary40012900!J$38</f>
        <v>0.11520280271661267</v>
      </c>
      <c r="L36" s="17">
        <f>1/1000*DataSummary40012900!K$38</f>
        <v>0.24236869532620506</v>
      </c>
      <c r="M36" s="17">
        <f>1/1000*DataSummary40012900!L$38</f>
        <v>0.26259318399999998</v>
      </c>
      <c r="N36" s="17">
        <f>1/1000*DataSummary40012900!M$38</f>
        <v>0.275920734</v>
      </c>
      <c r="O36" s="17">
        <f>1/1000*DataSummary40012900!N$38</f>
        <v>0.31981108399999997</v>
      </c>
      <c r="P36" s="17">
        <f>1/1000*DataSummary40012900!O$38</f>
        <v>0.33749968800000002</v>
      </c>
      <c r="Q36" s="17">
        <f>1/1000*DataSummary40012900!P$38</f>
        <v>0.26344400000000001</v>
      </c>
      <c r="R36" s="17">
        <f>1/1000*DataSummary40012900!Q$38</f>
        <v>0.240452848</v>
      </c>
      <c r="S36" s="17">
        <f>1/1000*DataSummary40012900!R$38</f>
        <v>6.5404E-3</v>
      </c>
      <c r="T36" s="17">
        <f>1/1000*DataSummary40012900!S$38</f>
        <v>4.9414299999999993E-3</v>
      </c>
      <c r="U36" s="17">
        <f>1/1000*DataSummary40012900!T$38</f>
        <v>9.3520199999999989E-4</v>
      </c>
      <c r="V36" s="17">
        <f>1/1000*DataSummary40012900!U$38</f>
        <v>0</v>
      </c>
      <c r="W36" s="17">
        <f>1/1000*DataSummary40012900!V$38</f>
        <v>1.7139999999999999E-5</v>
      </c>
      <c r="X36" s="17">
        <f>1/1000*DataSummary40012900!W$38</f>
        <v>3.7539999999999996E-4</v>
      </c>
      <c r="Y36" s="17">
        <f>1/1000*DataSummary40012900!X$38</f>
        <v>0</v>
      </c>
      <c r="Z36" s="16">
        <f>1/1000*DataSummary40012900!Y$38</f>
        <v>0</v>
      </c>
      <c r="AA36" s="16">
        <f>1/1000*DataSummary40012900!Z$38</f>
        <v>0</v>
      </c>
      <c r="AB36" s="11"/>
      <c r="AC36" s="48" t="str">
        <f>DataSummaryAll!A$38</f>
        <v>China</v>
      </c>
    </row>
    <row r="37" spans="2:29" x14ac:dyDescent="0.25">
      <c r="B37" s="19" t="s">
        <v>56</v>
      </c>
      <c r="C37" s="18">
        <f>1/1000*DataSummary40012900!B$15</f>
        <v>0</v>
      </c>
      <c r="D37" s="17">
        <f>1/1000*DataSummary40012900!C$15</f>
        <v>0</v>
      </c>
      <c r="E37" s="17">
        <f>1/1000*DataSummary40012900!D$15</f>
        <v>0</v>
      </c>
      <c r="F37" s="17">
        <f>1/1000*DataSummary40012900!E$15</f>
        <v>0</v>
      </c>
      <c r="G37" s="17">
        <f>1/1000*DataSummary40012900!F$3</f>
        <v>0</v>
      </c>
      <c r="H37" s="17">
        <f>1/1000*DataSummary40012900!G$3</f>
        <v>0</v>
      </c>
      <c r="I37" s="17">
        <f>1/1000*DataSummary40012900!H$3</f>
        <v>7.807256520952815E-3</v>
      </c>
      <c r="J37" s="17">
        <f>1/1000*DataSummary40012900!I$3</f>
        <v>1.4442257989578204E-3</v>
      </c>
      <c r="K37" s="17">
        <f>1/1000*DataSummary40012900!J$3</f>
        <v>3.5950726576904077E-3</v>
      </c>
      <c r="L37" s="17">
        <f>1/1000*DataSummary40012900!K$3</f>
        <v>3.4267668513070143E-2</v>
      </c>
      <c r="M37" s="17">
        <f>1/1000*DataSummary40012900!L$3</f>
        <v>2.490448E-2</v>
      </c>
      <c r="N37" s="17">
        <f>1/1000*DataSummary40012900!M$3</f>
        <v>1.5913770000000001E-2</v>
      </c>
      <c r="O37" s="17">
        <f>1/1000*DataSummary40012900!N$3</f>
        <v>1.5649380000000001E-2</v>
      </c>
      <c r="P37" s="17">
        <f>1/1000*DataSummary40012900!O$3</f>
        <v>9.0633399999999996E-3</v>
      </c>
      <c r="Q37" s="17">
        <f>1/1000*DataSummary40012900!P$3</f>
        <v>1.2034E-2</v>
      </c>
      <c r="R37" s="17">
        <f>1/1000*DataSummary40012900!Q$3</f>
        <v>8.4373299999999998E-3</v>
      </c>
      <c r="S37" s="17">
        <f>1/1000*DataSummary40012900!R$3</f>
        <v>6.7040000000000003E-4</v>
      </c>
      <c r="T37" s="17">
        <f>1/1000*DataSummary40012900!S$3</f>
        <v>8.3200000000000003E-5</v>
      </c>
      <c r="U37" s="17">
        <f>1/1000*DataSummary40012900!T$3</f>
        <v>0</v>
      </c>
      <c r="V37" s="17">
        <f>1/1000*DataSummary40012900!U$3</f>
        <v>0</v>
      </c>
      <c r="W37" s="17">
        <f>1/1000*DataSummary40012900!V$3</f>
        <v>0</v>
      </c>
      <c r="X37" s="17">
        <f>1/1000*DataSummary40012900!W$3</f>
        <v>1.5999999999999999E-6</v>
      </c>
      <c r="Y37" s="17">
        <f>1/1000*DataSummary40012900!X$3</f>
        <v>9.2730000000000008E-6</v>
      </c>
      <c r="Z37" s="16">
        <f>1/1000*DataSummary40012900!Y$3</f>
        <v>7.9679999999999996E-5</v>
      </c>
      <c r="AA37" s="16">
        <f>1/1000*DataSummary40012900!Z$3</f>
        <v>0</v>
      </c>
      <c r="AB37" s="11"/>
      <c r="AC37" s="48" t="str">
        <f>DataSummaryAll!A$3</f>
        <v>EU-28</v>
      </c>
    </row>
    <row r="38" spans="2:29" x14ac:dyDescent="0.25">
      <c r="B38" s="19" t="s">
        <v>58</v>
      </c>
      <c r="C38" s="18">
        <f>1/1000*DataSummary40012900!B$16</f>
        <v>0</v>
      </c>
      <c r="D38" s="17">
        <f>1/1000*DataSummary40012900!C$16</f>
        <v>0</v>
      </c>
      <c r="E38" s="17">
        <f>1/1000*DataSummary40012900!D$16</f>
        <v>0</v>
      </c>
      <c r="F38" s="17">
        <f>1/1000*DataSummary40012900!E$16</f>
        <v>0</v>
      </c>
      <c r="G38" s="17">
        <f>1/1000*DataSummary40012900!F$20</f>
        <v>0</v>
      </c>
      <c r="H38" s="17">
        <f>1/1000*DataSummary40012900!G$20</f>
        <v>3.2787731826704369E-5</v>
      </c>
      <c r="I38" s="17">
        <f>1/1000*DataSummary40012900!H$20</f>
        <v>4.2380398980785472E-3</v>
      </c>
      <c r="J38" s="17">
        <f>1/1000*DataSummary40012900!I$20</f>
        <v>2.8387128359170529E-4</v>
      </c>
      <c r="K38" s="17">
        <f>1/1000*DataSummary40012900!J$20</f>
        <v>6.9330362606027072E-4</v>
      </c>
      <c r="L38" s="17">
        <f>1/1000*DataSummary40012900!K$20</f>
        <v>1.2920399498634886E-2</v>
      </c>
      <c r="M38" s="17">
        <f>1/1000*DataSummary40012900!L$20</f>
        <v>1.153356E-2</v>
      </c>
      <c r="N38" s="17">
        <f>1/1000*DataSummary40012900!M$20</f>
        <v>1.033509E-2</v>
      </c>
      <c r="O38" s="17">
        <f>1/1000*DataSummary40012900!N$20</f>
        <v>7.6170099999999996E-3</v>
      </c>
      <c r="P38" s="17">
        <f>1/1000*DataSummary40012900!O$20</f>
        <v>4.9725399999999993E-3</v>
      </c>
      <c r="Q38" s="17">
        <f>1/1000*DataSummary40012900!P$20</f>
        <v>7.1259999999999995E-3</v>
      </c>
      <c r="R38" s="17">
        <f>1/1000*DataSummary40012900!Q$20</f>
        <v>4.7824799999999995E-3</v>
      </c>
      <c r="S38" s="17">
        <f>1/1000*DataSummary40012900!R$20</f>
        <v>2.0159999999999997E-5</v>
      </c>
      <c r="T38" s="17">
        <f>1/1000*DataSummary40012900!S$20</f>
        <v>1.2599999999999998E-6</v>
      </c>
      <c r="U38" s="17">
        <f>1/1000*DataSummary40012900!T$20</f>
        <v>0</v>
      </c>
      <c r="V38" s="17">
        <f>1/1000*DataSummary40012900!U$20</f>
        <v>2.0200000000000001E-6</v>
      </c>
      <c r="W38" s="17">
        <f>1/1000*DataSummary40012900!V$20</f>
        <v>1.375E-5</v>
      </c>
      <c r="X38" s="17">
        <f>1/1000*DataSummary40012900!W$20</f>
        <v>2.2099999999999998E-5</v>
      </c>
      <c r="Y38" s="17">
        <f>1/1000*DataSummary40012900!X$20</f>
        <v>8.5529999999999993E-6</v>
      </c>
      <c r="Z38" s="16">
        <f>1/1000*DataSummary40012900!Y$20</f>
        <v>1.1483E-5</v>
      </c>
      <c r="AA38" s="16">
        <f>1/1000*DataSummary40012900!Z$20</f>
        <v>0</v>
      </c>
      <c r="AB38" s="11"/>
      <c r="AC38" s="48" t="str">
        <f>DataSummary40012900!A$20</f>
        <v>Korea, South</v>
      </c>
    </row>
    <row r="39" spans="2:29" x14ac:dyDescent="0.25">
      <c r="B39" s="19" t="s">
        <v>68</v>
      </c>
      <c r="C39" s="18">
        <f>1/1000*DataSummary40012900!B$18</f>
        <v>0</v>
      </c>
      <c r="D39" s="17">
        <f>1/1000*DataSummary40012900!C$18</f>
        <v>0</v>
      </c>
      <c r="E39" s="17">
        <f>1/1000*DataSummary40012900!D$18</f>
        <v>0</v>
      </c>
      <c r="F39" s="17">
        <f>1/1000*DataSummary40012900!E$18</f>
        <v>0</v>
      </c>
      <c r="G39" s="17">
        <f>1/1000*DataSummary40012900!F$22</f>
        <v>0</v>
      </c>
      <c r="H39" s="17">
        <f>1/1000*DataSummary40012900!G$22</f>
        <v>8.4902822765297312E-4</v>
      </c>
      <c r="I39" s="17">
        <f>1/1000*DataSummary40012900!H$22</f>
        <v>3.0447084449948627E-3</v>
      </c>
      <c r="J39" s="17">
        <f>1/1000*DataSummary40012900!I$22</f>
        <v>8.1913129003261074E-4</v>
      </c>
      <c r="K39" s="17">
        <f>1/1000*DataSummary40012900!J$22</f>
        <v>4.1610607658031535E-5</v>
      </c>
      <c r="L39" s="17">
        <f>1/1000*DataSummary40012900!K$22</f>
        <v>2.6717805835520794E-3</v>
      </c>
      <c r="M39" s="17">
        <f>1/1000*DataSummary40012900!L$22</f>
        <v>3.1962399999999999E-3</v>
      </c>
      <c r="N39" s="17">
        <f>1/1000*DataSummary40012900!M$22</f>
        <v>9.7845079999999991E-3</v>
      </c>
      <c r="O39" s="17">
        <f>1/1000*DataSummary40012900!N$22</f>
        <v>6.1485259999999996E-3</v>
      </c>
      <c r="P39" s="17">
        <f>1/1000*DataSummary40012900!O$22</f>
        <v>1.0633289999999998E-2</v>
      </c>
      <c r="Q39" s="17">
        <f>1/1000*DataSummary40012900!P$22</f>
        <v>1.8334E-2</v>
      </c>
      <c r="R39" s="17">
        <f>1/1000*DataSummary40012900!Q$22</f>
        <v>1.5134469999999999E-2</v>
      </c>
      <c r="S39" s="17">
        <f>1/1000*DataSummary40012900!R$22</f>
        <v>5.3898799999999997E-3</v>
      </c>
      <c r="T39" s="17">
        <f>1/1000*DataSummary40012900!S$22</f>
        <v>8.0079999999999995E-4</v>
      </c>
      <c r="U39" s="17">
        <f>1/1000*DataSummary40012900!T$22</f>
        <v>1.27243E-3</v>
      </c>
      <c r="V39" s="17">
        <f>1/1000*DataSummary40012900!U$22</f>
        <v>1.44904E-3</v>
      </c>
      <c r="W39" s="17">
        <f>1/1000*DataSummary40012900!V$22</f>
        <v>5.5506999999999996E-4</v>
      </c>
      <c r="X39" s="17">
        <f>1/1000*DataSummary40012900!W$22</f>
        <v>4.261E-4</v>
      </c>
      <c r="Y39" s="17">
        <f>1/1000*DataSummary40012900!X$22</f>
        <v>1.60562E-4</v>
      </c>
      <c r="Z39" s="16">
        <f>1/1000*DataSummary40012900!Y$22</f>
        <v>4.0319999999999993E-5</v>
      </c>
      <c r="AA39" s="16">
        <f>1/1000*DataSummary40012900!Z$22</f>
        <v>0</v>
      </c>
      <c r="AB39" s="11"/>
      <c r="AC39" s="47" t="str">
        <f>DataSummary40012900!A$22</f>
        <v>Malaysia</v>
      </c>
    </row>
    <row r="40" spans="2:29" ht="13" thickBot="1" x14ac:dyDescent="0.3">
      <c r="B40" s="15" t="s">
        <v>7</v>
      </c>
      <c r="C40" s="14">
        <f>C35-SUM(C36:C39)</f>
        <v>0</v>
      </c>
      <c r="D40" s="13">
        <f>D35-SUM(D36:D39)</f>
        <v>0</v>
      </c>
      <c r="E40" s="13">
        <f>E35-SUM(E36:E39)</f>
        <v>0</v>
      </c>
      <c r="F40" s="13">
        <f>F35-SUM(F36:F39)</f>
        <v>0</v>
      </c>
      <c r="G40" s="13">
        <f>G35-SUM(G36:G39)</f>
        <v>2.0166608378733062E-5</v>
      </c>
      <c r="H40" s="13">
        <f>H35-SUM(H36:H39)</f>
        <v>1.2746326080960275E-3</v>
      </c>
      <c r="I40" s="13">
        <f>I35-SUM(I36:I39)</f>
        <v>1.7410440266130894E-2</v>
      </c>
      <c r="J40" s="13">
        <f>J35-SUM(J36:J39)</f>
        <v>1.4464440605605894E-3</v>
      </c>
      <c r="K40" s="13">
        <f>K35-SUM(K36:K39)</f>
        <v>1.1193703492890103E-2</v>
      </c>
      <c r="L40" s="13">
        <f>L35-SUM(L36:L39)</f>
        <v>3.2724577776498565E-2</v>
      </c>
      <c r="M40" s="13">
        <f>M35-SUM(M36:M39)</f>
        <v>2.7364920000000126E-2</v>
      </c>
      <c r="N40" s="13">
        <f>N35-SUM(N36:N39)</f>
        <v>2.6521119999999898E-2</v>
      </c>
      <c r="O40" s="13">
        <f>O35-SUM(O36:O39)</f>
        <v>2.4648449999999877E-2</v>
      </c>
      <c r="P40" s="13">
        <f>P35-SUM(P36:P39)</f>
        <v>1.8464589999999892E-2</v>
      </c>
      <c r="Q40" s="13">
        <f>Q35-SUM(Q36:Q39)</f>
        <v>2.8786999999999896E-2</v>
      </c>
      <c r="R40" s="13">
        <f>R35-SUM(R36:R39)</f>
        <v>1.6663468000000015E-2</v>
      </c>
      <c r="S40" s="13">
        <f>S35-SUM(S36:S39)</f>
        <v>7.4566100000000163E-4</v>
      </c>
      <c r="T40" s="13">
        <f>T35-SUM(T36:T39)</f>
        <v>3.5323395348837126E-4</v>
      </c>
      <c r="U40" s="13">
        <f>U35-SUM(U36:U39)</f>
        <v>2.1142210363240838E-4</v>
      </c>
      <c r="V40" s="13">
        <f>V35-SUM(V36:V39)</f>
        <v>2.3514082108531541E-4</v>
      </c>
      <c r="W40" s="13">
        <f>W35-SUM(W36:W39)</f>
        <v>1.8119000000000002E-4</v>
      </c>
      <c r="X40" s="13">
        <f>X35-SUM(X36:X39)</f>
        <v>1.0329400000000009E-4</v>
      </c>
      <c r="Y40" s="13">
        <f>Y35-SUM(Y36:Y39)</f>
        <v>1.2032499999999993E-4</v>
      </c>
      <c r="Z40" s="12">
        <f>Z35-SUM(Z36:Z39)</f>
        <v>2.4603E-4</v>
      </c>
      <c r="AA40" s="12">
        <f>AA35-SUM(AA36:AA39)</f>
        <v>0</v>
      </c>
      <c r="AB40" s="11"/>
      <c r="AC40" s="56"/>
    </row>
    <row r="41" spans="2:29" ht="13" thickTop="1" x14ac:dyDescent="0.25"/>
  </sheetData>
  <sortState xmlns:xlrd2="http://schemas.microsoft.com/office/spreadsheetml/2017/richdata2" ref="B8:AC11">
    <sortCondition ref="B8:B11"/>
  </sortState>
  <pageMargins left="0.7" right="0.7" top="0.75" bottom="0.75" header="0.3" footer="0.3"/>
  <pageSetup paperSize="9"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0BB6E-BC72-4FB2-AB9B-11E2FD8102C9}">
  <dimension ref="A1:Z3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</v>
      </c>
      <c r="C1" s="2">
        <f t="shared" si="0"/>
        <v>0</v>
      </c>
      <c r="D1" s="2">
        <f t="shared" si="0"/>
        <v>0</v>
      </c>
      <c r="E1" s="2">
        <f t="shared" si="0"/>
        <v>0</v>
      </c>
      <c r="F1" s="2">
        <f t="shared" si="0"/>
        <v>4.1945613649119196E-15</v>
      </c>
      <c r="G1" s="2">
        <f t="shared" si="0"/>
        <v>1.8068879725774423E-14</v>
      </c>
      <c r="H1" s="2">
        <f t="shared" si="0"/>
        <v>-1.1848161340921592E-15</v>
      </c>
      <c r="I1" s="2">
        <f t="shared" si="0"/>
        <v>1.672273430841642E-15</v>
      </c>
      <c r="J1" s="2">
        <f t="shared" si="0"/>
        <v>-1.9720336474904343E-14</v>
      </c>
      <c r="K1" s="2">
        <f t="shared" si="0"/>
        <v>1.9706330396012141E-3</v>
      </c>
      <c r="L1" s="2">
        <f t="shared" si="0"/>
        <v>-2.7755575615628914E-16</v>
      </c>
      <c r="M1" s="2">
        <f t="shared" si="0"/>
        <v>0.55239199999999455</v>
      </c>
      <c r="N1" s="2">
        <f t="shared" si="0"/>
        <v>6.9388939039072284E-17</v>
      </c>
      <c r="O1" s="2">
        <f t="shared" si="0"/>
        <v>3.6880000000029597E-3</v>
      </c>
      <c r="P1" s="2">
        <f t="shared" si="0"/>
        <v>0.78300000000004255</v>
      </c>
      <c r="Q1" s="2">
        <f t="shared" si="0"/>
        <v>1.3384510000000054</v>
      </c>
      <c r="R1" s="2">
        <f t="shared" si="0"/>
        <v>0.15639999999992169</v>
      </c>
      <c r="S1" s="2">
        <f t="shared" si="0"/>
        <v>2.4659999999995214E-2</v>
      </c>
      <c r="T1" s="2">
        <f t="shared" si="0"/>
        <v>2.9999999999967046E-2</v>
      </c>
      <c r="U1" s="2">
        <f t="shared" si="0"/>
        <v>0.84234700000000229</v>
      </c>
      <c r="V1" s="2">
        <f t="shared" si="0"/>
        <v>0.12966999999999984</v>
      </c>
      <c r="W1" s="2">
        <f t="shared" si="0"/>
        <v>0.14700000000000271</v>
      </c>
      <c r="X1" s="2">
        <f t="shared" si="0"/>
        <v>6.0896704259424464E-2</v>
      </c>
      <c r="Y1" s="2">
        <f t="shared" si="0"/>
        <v>3.5000000000139381E-3</v>
      </c>
      <c r="Z1" s="2">
        <f t="shared" si="0"/>
        <v>0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DataSummaryAll!$A3</f>
        <v>EU-28</v>
      </c>
      <c r="B3" s="2">
        <f>DataSummaryAll!B3-DataSummary40011000!B3-DataSummary40012100!B3-DataSummary40012200!B3-DataSummary40012900!B3</f>
        <v>0</v>
      </c>
      <c r="C3" s="2">
        <f>DataSummaryAll!C3-DataSummary40011000!C3-DataSummary40012100!C3-DataSummary40012200!C3-DataSummary40012900!C3</f>
        <v>0</v>
      </c>
      <c r="D3" s="2">
        <f>DataSummaryAll!D3-DataSummary40011000!D3-DataSummary40012100!D3-DataSummary40012200!D3-DataSummary40012900!D3</f>
        <v>0</v>
      </c>
      <c r="E3" s="2">
        <f>DataSummaryAll!E3-DataSummary40011000!E3-DataSummary40012100!E3-DataSummary40012200!E3-DataSummary40012900!E3</f>
        <v>0</v>
      </c>
      <c r="F3" s="2">
        <f>DataSummaryAll!F3-DataSummary40011000!F3-DataSummary40012100!F3-DataSummary40012200!F3-DataSummary40012900!F3</f>
        <v>0</v>
      </c>
      <c r="G3" s="2">
        <f>DataSummaryAll!G3-DataSummary40011000!G3-DataSummary40012100!G3-DataSummary40012200!G3-DataSummary40012900!G3</f>
        <v>7.1054273576010019E-15</v>
      </c>
      <c r="H3" s="2">
        <f>DataSummaryAll!H3-DataSummary40011000!H3-DataSummary40012100!H3-DataSummary40012200!H3-DataSummary40012900!H3</f>
        <v>0</v>
      </c>
      <c r="I3" s="2">
        <f>DataSummaryAll!I3-DataSummary40011000!I3-DataSummary40012100!I3-DataSummary40012200!I3-DataSummary40012900!I3</f>
        <v>3.3306690738754696E-15</v>
      </c>
      <c r="J3" s="2">
        <f>DataSummaryAll!J3-DataSummary40011000!J3-DataSummary40012100!J3-DataSummary40012200!J3-DataSummary40012900!J3</f>
        <v>-2.708944180085382E-14</v>
      </c>
      <c r="K3" s="2">
        <f>DataSummaryAll!K3-DataSummary40011000!K3-DataSummary40012100!K3-DataSummary40012200!K3-DataSummary40012900!K3</f>
        <v>0</v>
      </c>
      <c r="L3" s="2">
        <f>DataSummaryAll!L3-DataSummary40011000!L3-DataSummary40012100!L3-DataSummary40012200!L3-DataSummary40012900!L3</f>
        <v>0</v>
      </c>
      <c r="M3" s="2">
        <f>DataSummaryAll!M3-DataSummary40011000!M3-DataSummary40012100!M3-DataSummary40012200!M3-DataSummary40012900!M3</f>
        <v>0</v>
      </c>
      <c r="N3" s="2">
        <f>DataSummaryAll!N3-DataSummary40011000!N3-DataSummary40012100!N3-DataSummary40012200!N3-DataSummary40012900!N3</f>
        <v>0</v>
      </c>
      <c r="O3" s="2">
        <f>DataSummaryAll!O3-DataSummary40011000!O3-DataSummary40012100!O3-DataSummary40012200!O3-DataSummary40012900!O3</f>
        <v>0</v>
      </c>
      <c r="P3" s="2">
        <f>DataSummaryAll!P3-DataSummary40011000!P3-DataSummary40012100!P3-DataSummary40012200!P3-DataSummary40012900!P3</f>
        <v>0</v>
      </c>
      <c r="Q3" s="2">
        <f>DataSummaryAll!Q3-DataSummary40011000!Q3-DataSummary40012100!Q3-DataSummary40012200!Q3-DataSummary40012900!Q3</f>
        <v>0</v>
      </c>
      <c r="R3" s="2">
        <f>DataSummaryAll!R3-DataSummary40011000!R3-DataSummary40012100!R3-DataSummary40012200!R3-DataSummary40012900!R3</f>
        <v>0</v>
      </c>
      <c r="S3" s="2">
        <f>DataSummaryAll!S3-DataSummary40011000!S3-DataSummary40012100!S3-DataSummary40012200!S3-DataSummary40012900!S3</f>
        <v>5.0515147620444623E-15</v>
      </c>
      <c r="T3" s="2">
        <f>DataSummaryAll!T3-DataSummary40011000!T3-DataSummary40012100!T3-DataSummary40012200!T3-DataSummary40012900!T3</f>
        <v>0</v>
      </c>
      <c r="U3" s="2">
        <f>DataSummaryAll!U3-DataSummary40011000!U3-DataSummary40012100!U3-DataSummary40012200!U3-DataSummary40012900!U3</f>
        <v>1.4210854715202004E-14</v>
      </c>
      <c r="V3" s="2">
        <f>DataSummaryAll!V3-DataSummary40011000!V3-DataSummary40012100!V3-DataSummary40012200!V3-DataSummary40012900!V3</f>
        <v>0</v>
      </c>
      <c r="W3" s="2">
        <f>DataSummaryAll!W3-DataSummary40011000!W3-DataSummary40012100!W3-DataSummary40012200!W3-DataSummary40012900!W3</f>
        <v>-3.7287881116121468E-15</v>
      </c>
      <c r="X3" s="2">
        <f>DataSummaryAll!X3-DataSummary40011000!X3-DataSummary40012100!X3-DataSummary40012200!X3-DataSummary40012900!X3</f>
        <v>3.0878077872387166E-16</v>
      </c>
      <c r="Y3" s="2">
        <f>DataSummaryAll!Y3-DataSummary40011000!Y3-DataSummary40012100!Y3-DataSummary40012200!Y3-DataSummary40012900!Y3</f>
        <v>1.0408340855860843E-14</v>
      </c>
      <c r="Z3" s="2">
        <f>DataSummaryAll!Z3-DataSummary40011000!Z3-DataSummary40012100!Z3-DataSummary40012200!Z3-DataSummary40012900!Z3</f>
        <v>0</v>
      </c>
    </row>
    <row r="4" spans="1:26" x14ac:dyDescent="0.25">
      <c r="A4" s="2" t="str">
        <f>DataSummaryAll!$A4</f>
        <v>China</v>
      </c>
      <c r="B4" s="2">
        <f>DataSummaryAll!B4-DataSummary40011000!B4-DataSummary40012100!B4-DataSummary40012200!B4-DataSummary40012900!B4</f>
        <v>0</v>
      </c>
      <c r="C4" s="2">
        <f>DataSummaryAll!C4-DataSummary40011000!C4-DataSummary40012100!C4-DataSummary40012200!C4-DataSummary40012900!C4</f>
        <v>0</v>
      </c>
      <c r="D4" s="2">
        <f>DataSummaryAll!D4-DataSummary40011000!D4-DataSummary40012100!D4-DataSummary40012200!D4-DataSummary40012900!D4</f>
        <v>0</v>
      </c>
      <c r="E4" s="2">
        <f>DataSummaryAll!E4-DataSummary40011000!E4-DataSummary40012100!E4-DataSummary40012200!E4-DataSummary40012900!E4</f>
        <v>0</v>
      </c>
      <c r="F4" s="2">
        <f>DataSummaryAll!F4-DataSummary40011000!F4-DataSummary40012100!F4-DataSummary40012200!F4-DataSummary40012900!F4</f>
        <v>7.5078832040276211E-15</v>
      </c>
      <c r="G4" s="2">
        <f>DataSummaryAll!G4-DataSummary40011000!G4-DataSummary40012100!G4-DataSummary40012200!G4-DataSummary40012900!G4</f>
        <v>1.3156142841808105E-14</v>
      </c>
      <c r="H4" s="2">
        <f>DataSummaryAll!H4-DataSummary40011000!H4-DataSummary40012100!H4-DataSummary40012200!H4-DataSummary40012900!H4</f>
        <v>0</v>
      </c>
      <c r="I4" s="2">
        <f>DataSummaryAll!I4-DataSummary40011000!I4-DataSummary40012100!I4-DataSummary40012200!I4-DataSummary40012900!I4</f>
        <v>0</v>
      </c>
      <c r="J4" s="2">
        <f>DataSummaryAll!J4-DataSummary40011000!J4-DataSummary40012100!J4-DataSummary40012200!J4-DataSummary40012900!J4</f>
        <v>0</v>
      </c>
      <c r="K4" s="2">
        <f>DataSummaryAll!K4-DataSummary40011000!K4-DataSummary40012100!K4-DataSummary40012200!K4-DataSummary40012900!K4</f>
        <v>1.9706330396047633E-3</v>
      </c>
      <c r="L4" s="2">
        <f>DataSummaryAll!L4-DataSummary40011000!L4-DataSummary40012100!L4-DataSummary40012200!L4-DataSummary40012900!L4</f>
        <v>0</v>
      </c>
      <c r="M4" s="2">
        <f>DataSummaryAll!M4-DataSummary40011000!M4-DataSummary40012100!M4-DataSummary40012200!M4-DataSummary40012900!M4</f>
        <v>0.46039899999999534</v>
      </c>
      <c r="N4" s="2">
        <f>DataSummaryAll!N4-DataSummary40011000!N4-DataSummary40012100!N4-DataSummary40012200!N4-DataSummary40012900!N4</f>
        <v>0</v>
      </c>
      <c r="O4" s="2">
        <f>DataSummaryAll!O4-DataSummary40011000!O4-DataSummary40012100!O4-DataSummary40012200!O4-DataSummary40012900!O4</f>
        <v>0</v>
      </c>
      <c r="P4" s="2">
        <f>DataSummaryAll!P4-DataSummary40011000!P4-DataSummary40012100!P4-DataSummary40012200!P4-DataSummary40012900!P4</f>
        <v>0.68100000000004002</v>
      </c>
      <c r="Q4" s="2">
        <f>DataSummaryAll!Q4-DataSummary40011000!Q4-DataSummary40012100!Q4-DataSummary40012200!Q4-DataSummary40012900!Q4</f>
        <v>1.3307910000000049</v>
      </c>
      <c r="R4" s="2">
        <f>DataSummaryAll!R4-DataSummary40011000!R4-DataSummary40012100!R4-DataSummary40012200!R4-DataSummary40012900!R4</f>
        <v>1.7999999999949168E-2</v>
      </c>
      <c r="S4" s="2">
        <f>DataSummaryAll!S4-DataSummary40011000!S4-DataSummary40012100!S4-DataSummary40012200!S4-DataSummary40012900!S4</f>
        <v>5.9999999998883169E-4</v>
      </c>
      <c r="T4" s="2">
        <f>DataSummaryAll!T4-DataSummary40011000!T4-DataSummary40012100!T4-DataSummary40012200!T4-DataSummary40012900!T4</f>
        <v>-1.0547118733938987E-14</v>
      </c>
      <c r="U4" s="2">
        <f>DataSummaryAll!U4-DataSummary40011000!U4-DataSummary40012100!U4-DataSummary40012200!U4-DataSummary40012900!U4</f>
        <v>0</v>
      </c>
      <c r="V4" s="2">
        <f>DataSummaryAll!V4-DataSummary40011000!V4-DataSummary40012100!V4-DataSummary40012200!V4-DataSummary40012900!V4</f>
        <v>-8.4585116688629114E-15</v>
      </c>
      <c r="W4" s="2">
        <f>DataSummaryAll!W4-DataSummary40011000!W4-DataSummary40012100!W4-DataSummary40012200!W4-DataSummary40012900!W4</f>
        <v>6.2172489379008766E-15</v>
      </c>
      <c r="X4" s="2">
        <f>DataSummaryAll!X4-DataSummary40011000!X4-DataSummary40012100!X4-DataSummary40012200!X4-DataSummary40012900!X4</f>
        <v>2.8421709430404007E-14</v>
      </c>
      <c r="Y4" s="2">
        <f>DataSummaryAll!Y4-DataSummary40011000!Y4-DataSummary40012100!Y4-DataSummary40012200!Y4-DataSummary40012900!Y4</f>
        <v>3.5000000000025011E-3</v>
      </c>
      <c r="Z4" s="2">
        <f>DataSummaryAll!Z4-DataSummary40011000!Z4-DataSummary40012100!Z4-DataSummary40012200!Z4-DataSummary40012900!Z4</f>
        <v>0</v>
      </c>
    </row>
    <row r="5" spans="1:26" x14ac:dyDescent="0.25">
      <c r="A5" s="2" t="str">
        <f>DataSummaryAll!$A5</f>
        <v>Hong Kong</v>
      </c>
      <c r="B5" s="2">
        <f>DataSummaryAll!B5-DataSummary40011000!B5-DataSummary40012100!B5-DataSummary40012200!B5-DataSummary40012900!B5</f>
        <v>0</v>
      </c>
      <c r="C5" s="2">
        <f>DataSummaryAll!C5-DataSummary40011000!C5-DataSummary40012100!C5-DataSummary40012200!C5-DataSummary40012900!C5</f>
        <v>0</v>
      </c>
      <c r="D5" s="2">
        <f>DataSummaryAll!D5-DataSummary40011000!D5-DataSummary40012100!D5-DataSummary40012200!D5-DataSummary40012900!D5</f>
        <v>0</v>
      </c>
      <c r="E5" s="2">
        <f>DataSummaryAll!E5-DataSummary40011000!E5-DataSummary40012100!E5-DataSummary40012200!E5-DataSummary40012900!E5</f>
        <v>0</v>
      </c>
      <c r="F5" s="2">
        <f>DataSummaryAll!F5-DataSummary40011000!F5-DataSummary40012100!F5-DataSummary40012200!F5-DataSummary40012900!F5</f>
        <v>8.8817841970012523E-16</v>
      </c>
      <c r="G5" s="2">
        <f>DataSummaryAll!G5-DataSummary40011000!G5-DataSummary40012100!G5-DataSummary40012200!G5-DataSummary40012900!G5</f>
        <v>0</v>
      </c>
      <c r="H5" s="2">
        <f>DataSummaryAll!H5-DataSummary40011000!H5-DataSummary40012100!H5-DataSummary40012200!H5-DataSummary40012900!H5</f>
        <v>0</v>
      </c>
      <c r="I5" s="2">
        <f>DataSummaryAll!I5-DataSummary40011000!I5-DataSummary40012100!I5-DataSummary40012200!I5-DataSummary40012900!I5</f>
        <v>0</v>
      </c>
      <c r="J5" s="2">
        <f>DataSummaryAll!J5-DataSummary40011000!J5-DataSummary40012100!J5-DataSummary40012200!J5-DataSummary40012900!J5</f>
        <v>2.0816681711721685E-16</v>
      </c>
      <c r="K5" s="2">
        <f>DataSummaryAll!K5-DataSummary40011000!K5-DataSummary40012100!K5-DataSummary40012200!K5-DataSummary40012900!K5</f>
        <v>0</v>
      </c>
      <c r="L5" s="2">
        <f>DataSummaryAll!L5-DataSummary40011000!L5-DataSummary40012100!L5-DataSummary40012200!L5-DataSummary40012900!L5</f>
        <v>0</v>
      </c>
      <c r="M5" s="2">
        <f>DataSummaryAll!M5-DataSummary40011000!M5-DataSummary40012100!M5-DataSummary40012200!M5-DataSummary40012900!M5</f>
        <v>0</v>
      </c>
      <c r="N5" s="2">
        <f>DataSummaryAll!N5-DataSummary40011000!N5-DataSummary40012100!N5-DataSummary40012200!N5-DataSummary40012900!N5</f>
        <v>0</v>
      </c>
      <c r="O5" s="2">
        <f>DataSummaryAll!O5-DataSummary40011000!O5-DataSummary40012100!O5-DataSummary40012200!O5-DataSummary40012900!O5</f>
        <v>0</v>
      </c>
      <c r="P5" s="2">
        <f>DataSummaryAll!P5-DataSummary40011000!P5-DataSummary40012100!P5-DataSummary40012200!P5-DataSummary40012900!P5</f>
        <v>0</v>
      </c>
      <c r="Q5" s="2">
        <f>DataSummaryAll!Q5-DataSummary40011000!Q5-DataSummary40012100!Q5-DataSummary40012200!Q5-DataSummary40012900!Q5</f>
        <v>0</v>
      </c>
      <c r="R5" s="2">
        <f>DataSummaryAll!R5-DataSummary40011000!R5-DataSummary40012100!R5-DataSummary40012200!R5-DataSummary40012900!R5</f>
        <v>4.410000000000025E-2</v>
      </c>
      <c r="S5" s="2">
        <f>DataSummaryAll!S5-DataSummary40011000!S5-DataSummary40012100!S5-DataSummary40012200!S5-DataSummary40012900!S5</f>
        <v>0</v>
      </c>
      <c r="T5" s="2">
        <f>DataSummaryAll!T5-DataSummary40011000!T5-DataSummary40012100!T5-DataSummary40012200!T5-DataSummary40012900!T5</f>
        <v>-1.4918621893400541E-16</v>
      </c>
      <c r="U5" s="2">
        <f>DataSummaryAll!U5-DataSummary40011000!U5-DataSummary40012100!U5-DataSummary40012200!U5-DataSummary40012900!U5</f>
        <v>0</v>
      </c>
      <c r="V5" s="2">
        <f>DataSummaryAll!V5-DataSummary40011000!V5-DataSummary40012100!V5-DataSummary40012200!V5-DataSummary40012900!V5</f>
        <v>-4.640385298237959E-17</v>
      </c>
      <c r="W5" s="2">
        <f>DataSummaryAll!W5-DataSummary40011000!W5-DataSummary40012100!W5-DataSummary40012200!W5-DataSummary40012900!W5</f>
        <v>0</v>
      </c>
      <c r="X5" s="2">
        <f>DataSummaryAll!X5-DataSummary40011000!X5-DataSummary40012100!X5-DataSummary40012200!X5-DataSummary40012900!X5</f>
        <v>0</v>
      </c>
      <c r="Y5" s="2">
        <f>DataSummaryAll!Y5-DataSummary40011000!Y5-DataSummary40012100!Y5-DataSummary40012200!Y5-DataSummary40012900!Y5</f>
        <v>0</v>
      </c>
      <c r="Z5" s="2">
        <f>DataSummaryAll!Z5-DataSummary40011000!Z5-DataSummary40012100!Z5-DataSummary40012200!Z5-DataSummary40012900!Z5</f>
        <v>0</v>
      </c>
    </row>
    <row r="6" spans="1:26" x14ac:dyDescent="0.25">
      <c r="A6" s="2" t="str">
        <f>DataSummaryAll!$A6</f>
        <v>Areas, nes</v>
      </c>
      <c r="B6" s="2">
        <f>DataSummaryAll!B6-DataSummary40011000!B6-DataSummary40012100!B6-DataSummary40012200!B6-DataSummary40012900!B6</f>
        <v>0</v>
      </c>
      <c r="C6" s="2">
        <f>DataSummaryAll!C6-DataSummary40011000!C6-DataSummary40012100!C6-DataSummary40012200!C6-DataSummary40012900!C6</f>
        <v>0</v>
      </c>
      <c r="D6" s="2">
        <f>DataSummaryAll!D6-DataSummary40011000!D6-DataSummary40012100!D6-DataSummary40012200!D6-DataSummary40012900!D6</f>
        <v>0</v>
      </c>
      <c r="E6" s="2">
        <f>DataSummaryAll!E6-DataSummary40011000!E6-DataSummary40012100!E6-DataSummary40012200!E6-DataSummary40012900!E6</f>
        <v>0</v>
      </c>
      <c r="F6" s="2">
        <f>DataSummaryAll!F6-DataSummary40011000!F6-DataSummary40012100!F6-DataSummary40012200!F6-DataSummary40012900!F6</f>
        <v>0</v>
      </c>
      <c r="G6" s="2">
        <f>DataSummaryAll!G6-DataSummary40011000!G6-DataSummary40012100!G6-DataSummary40012200!G6-DataSummary40012900!G6</f>
        <v>0</v>
      </c>
      <c r="H6" s="2">
        <f>DataSummaryAll!H6-DataSummary40011000!H6-DataSummary40012100!H6-DataSummary40012200!H6-DataSummary40012900!H6</f>
        <v>0</v>
      </c>
      <c r="I6" s="2">
        <f>DataSummaryAll!I6-DataSummary40011000!I6-DataSummary40012100!I6-DataSummary40012200!I6-DataSummary40012900!I6</f>
        <v>0</v>
      </c>
      <c r="J6" s="2">
        <f>DataSummaryAll!J6-DataSummary40011000!J6-DataSummary40012100!J6-DataSummary40012200!J6-DataSummary40012900!J6</f>
        <v>-5.5511151231257827E-17</v>
      </c>
      <c r="K6" s="2">
        <f>DataSummaryAll!K6-DataSummary40011000!K6-DataSummary40012100!K6-DataSummary40012200!K6-DataSummary40012900!K6</f>
        <v>0</v>
      </c>
      <c r="L6" s="2">
        <f>DataSummaryAll!L6-DataSummary40011000!L6-DataSummary40012100!L6-DataSummary40012200!L6-DataSummary40012900!L6</f>
        <v>-5.5511151231257827E-17</v>
      </c>
      <c r="M6" s="2">
        <f>DataSummaryAll!M6-DataSummary40011000!M6-DataSummary40012100!M6-DataSummary40012200!M6-DataSummary40012900!M6</f>
        <v>0</v>
      </c>
      <c r="N6" s="2">
        <f>DataSummaryAll!N6-DataSummary40011000!N6-DataSummary40012100!N6-DataSummary40012200!N6-DataSummary40012900!N6</f>
        <v>-5.5511151231257827E-17</v>
      </c>
      <c r="O6" s="2">
        <f>DataSummaryAll!O6-DataSummary40011000!O6-DataSummary40012100!O6-DataSummary40012200!O6-DataSummary40012900!O6</f>
        <v>0</v>
      </c>
      <c r="P6" s="2">
        <f>DataSummaryAll!P6-DataSummary40011000!P6-DataSummary40012100!P6-DataSummary40012200!P6-DataSummary40012900!P6</f>
        <v>0</v>
      </c>
      <c r="Q6" s="2">
        <f>DataSummaryAll!Q6-DataSummary40011000!Q6-DataSummary40012100!Q6-DataSummary40012200!Q6-DataSummary40012900!Q6</f>
        <v>0</v>
      </c>
      <c r="R6" s="2">
        <f>DataSummaryAll!R6-DataSummary40011000!R6-DataSummary40012100!R6-DataSummary40012200!R6-DataSummary40012900!R6</f>
        <v>-9.3675067702747583E-17</v>
      </c>
      <c r="S6" s="2">
        <f>DataSummaryAll!S6-DataSummary40011000!S6-DataSummary40012100!S6-DataSummary40012200!S6-DataSummary40012900!S6</f>
        <v>2.2204460492503131E-16</v>
      </c>
      <c r="T6" s="2">
        <f>DataSummaryAll!T6-DataSummary40011000!T6-DataSummary40012100!T6-DataSummary40012200!T6-DataSummary40012900!T6</f>
        <v>4.4408920985006262E-16</v>
      </c>
      <c r="U6" s="2">
        <f>DataSummaryAll!U6-DataSummary40011000!U6-DataSummary40012100!U6-DataSummary40012200!U6-DataSummary40012900!U6</f>
        <v>0</v>
      </c>
      <c r="V6" s="2">
        <f>DataSummaryAll!V6-DataSummary40011000!V6-DataSummary40012100!V6-DataSummary40012200!V6-DataSummary40012900!V6</f>
        <v>6.9388939039072284E-17</v>
      </c>
      <c r="W6" s="2">
        <f>DataSummaryAll!W6-DataSummary40011000!W6-DataSummary40012100!W6-DataSummary40012200!W6-DataSummary40012900!W6</f>
        <v>-2.3304925697575918E-16</v>
      </c>
      <c r="X6" s="2">
        <f>DataSummaryAll!X6-DataSummary40011000!X6-DataSummary40012100!X6-DataSummary40012200!X6-DataSummary40012900!X6</f>
        <v>0</v>
      </c>
      <c r="Y6" s="2">
        <f>DataSummaryAll!Y6-DataSummary40011000!Y6-DataSummary40012100!Y6-DataSummary40012200!Y6-DataSummary40012900!Y6</f>
        <v>0</v>
      </c>
      <c r="Z6" s="2">
        <f>DataSummaryAll!Z6-DataSummary40011000!Z6-DataSummary40012100!Z6-DataSummary40012200!Z6-DataSummary40012900!Z6</f>
        <v>0</v>
      </c>
    </row>
    <row r="7" spans="1:26" x14ac:dyDescent="0.25">
      <c r="A7" s="2" t="str">
        <f>DataSummaryAll!$A7</f>
        <v>Argentina</v>
      </c>
      <c r="B7" s="2">
        <f>DataSummaryAll!B7-DataSummary40011000!B7-DataSummary40012100!B7-DataSummary40012200!B7-DataSummary40012900!B7</f>
        <v>0</v>
      </c>
      <c r="C7" s="2">
        <f>DataSummaryAll!C7-DataSummary40011000!C7-DataSummary40012100!C7-DataSummary40012200!C7-DataSummary40012900!C7</f>
        <v>0</v>
      </c>
      <c r="D7" s="2">
        <f>DataSummaryAll!D7-DataSummary40011000!D7-DataSummary40012100!D7-DataSummary40012200!D7-DataSummary40012900!D7</f>
        <v>0</v>
      </c>
      <c r="E7" s="2">
        <f>DataSummaryAll!E7-DataSummary40011000!E7-DataSummary40012100!E7-DataSummary40012200!E7-DataSummary40012900!E7</f>
        <v>0</v>
      </c>
      <c r="F7" s="2">
        <f>DataSummaryAll!F7-DataSummary40011000!F7-DataSummary40012100!F7-DataSummary40012200!F7-DataSummary40012900!F7</f>
        <v>0</v>
      </c>
      <c r="G7" s="2">
        <f>DataSummaryAll!G7-DataSummary40011000!G7-DataSummary40012100!G7-DataSummary40012200!G7-DataSummary40012900!G7</f>
        <v>0</v>
      </c>
      <c r="H7" s="2">
        <f>DataSummaryAll!H7-DataSummary40011000!H7-DataSummary40012100!H7-DataSummary40012200!H7-DataSummary40012900!H7</f>
        <v>-3.4694469519536142E-17</v>
      </c>
      <c r="I7" s="2">
        <f>DataSummaryAll!I7-DataSummary40011000!I7-DataSummary40012100!I7-DataSummary40012200!I7-DataSummary40012900!I7</f>
        <v>0</v>
      </c>
      <c r="J7" s="2">
        <f>DataSummaryAll!J7-DataSummary40011000!J7-DataSummary40012100!J7-DataSummary40012200!J7-DataSummary40012900!J7</f>
        <v>0</v>
      </c>
      <c r="K7" s="2">
        <f>DataSummaryAll!K7-DataSummary40011000!K7-DataSummary40012100!K7-DataSummary40012200!K7-DataSummary40012900!K7</f>
        <v>0</v>
      </c>
      <c r="L7" s="2">
        <f>DataSummaryAll!L7-DataSummary40011000!L7-DataSummary40012100!L7-DataSummary40012200!L7-DataSummary40012900!L7</f>
        <v>0</v>
      </c>
      <c r="M7" s="2">
        <f>DataSummaryAll!M7-DataSummary40011000!M7-DataSummary40012100!M7-DataSummary40012200!M7-DataSummary40012900!M7</f>
        <v>0</v>
      </c>
      <c r="N7" s="2">
        <f>DataSummaryAll!N7-DataSummary40011000!N7-DataSummary40012100!N7-DataSummary40012200!N7-DataSummary40012900!N7</f>
        <v>0</v>
      </c>
      <c r="O7" s="2">
        <f>DataSummaryAll!O7-DataSummary40011000!O7-DataSummary40012100!O7-DataSummary40012200!O7-DataSummary40012900!O7</f>
        <v>0</v>
      </c>
      <c r="P7" s="2">
        <f>DataSummaryAll!P7-DataSummary40011000!P7-DataSummary40012100!P7-DataSummary40012200!P7-DataSummary40012900!P7</f>
        <v>0</v>
      </c>
      <c r="Q7" s="2">
        <f>DataSummaryAll!Q7-DataSummary40011000!Q7-DataSummary40012100!Q7-DataSummary40012200!Q7-DataSummary40012900!Q7</f>
        <v>0</v>
      </c>
      <c r="R7" s="2">
        <f>DataSummaryAll!R7-DataSummary40011000!R7-DataSummary40012100!R7-DataSummary40012200!R7-DataSummary40012900!R7</f>
        <v>-2.2898349882893854E-16</v>
      </c>
      <c r="S7" s="2">
        <f>DataSummaryAll!S7-DataSummary40011000!S7-DataSummary40012100!S7-DataSummary40012200!S7-DataSummary40012900!S7</f>
        <v>0</v>
      </c>
      <c r="T7" s="2">
        <f>DataSummaryAll!T7-DataSummary40011000!T7-DataSummary40012100!T7-DataSummary40012200!T7-DataSummary40012900!T7</f>
        <v>4.4408920985006262E-16</v>
      </c>
      <c r="U7" s="2">
        <f>DataSummaryAll!U7-DataSummary40011000!U7-DataSummary40012100!U7-DataSummary40012200!U7-DataSummary40012900!U7</f>
        <v>1.8041124150158794E-16</v>
      </c>
      <c r="V7" s="2">
        <f>DataSummaryAll!V7-DataSummary40011000!V7-DataSummary40012100!V7-DataSummary40012200!V7-DataSummary40012900!V7</f>
        <v>2.2204460492503131E-16</v>
      </c>
      <c r="W7" s="2">
        <f>DataSummaryAll!W7-DataSummary40011000!W7-DataSummary40012100!W7-DataSummary40012200!W7-DataSummary40012900!W7</f>
        <v>-2.2204460492503131E-16</v>
      </c>
      <c r="X7" s="2">
        <f>DataSummaryAll!X7-DataSummary40011000!X7-DataSummary40012100!X7-DataSummary40012200!X7-DataSummary40012900!X7</f>
        <v>-2.2204460492503131E-16</v>
      </c>
      <c r="Y7" s="2">
        <f>DataSummaryAll!Y7-DataSummary40011000!Y7-DataSummary40012100!Y7-DataSummary40012200!Y7-DataSummary40012900!Y7</f>
        <v>1.2836953722228372E-16</v>
      </c>
      <c r="Z7" s="2">
        <f>DataSummaryAll!Z7-DataSummary40011000!Z7-DataSummary40012100!Z7-DataSummary40012200!Z7-DataSummary40012900!Z7</f>
        <v>0</v>
      </c>
    </row>
    <row r="8" spans="1:26" x14ac:dyDescent="0.25">
      <c r="A8" s="2" t="str">
        <f>DataSummaryAll!$A8</f>
        <v>Australia</v>
      </c>
      <c r="B8" s="2">
        <f>DataSummaryAll!B8-DataSummary40011000!B8-DataSummary40012100!B8-DataSummary40012200!B8-DataSummary40012900!B8</f>
        <v>0</v>
      </c>
      <c r="C8" s="2">
        <f>DataSummaryAll!C8-DataSummary40011000!C8-DataSummary40012100!C8-DataSummary40012200!C8-DataSummary40012900!C8</f>
        <v>0</v>
      </c>
      <c r="D8" s="2">
        <f>DataSummaryAll!D8-DataSummary40011000!D8-DataSummary40012100!D8-DataSummary40012200!D8-DataSummary40012900!D8</f>
        <v>0</v>
      </c>
      <c r="E8" s="2">
        <f>DataSummaryAll!E8-DataSummary40011000!E8-DataSummary40012100!E8-DataSummary40012200!E8-DataSummary40012900!E8</f>
        <v>0</v>
      </c>
      <c r="F8" s="2">
        <f>DataSummaryAll!F8-DataSummary40011000!F8-DataSummary40012100!F8-DataSummary40012200!F8-DataSummary40012900!F8</f>
        <v>0</v>
      </c>
      <c r="G8" s="2">
        <f>DataSummaryAll!G8-DataSummary40011000!G8-DataSummary40012100!G8-DataSummary40012200!G8-DataSummary40012900!G8</f>
        <v>0</v>
      </c>
      <c r="H8" s="2">
        <f>DataSummaryAll!H8-DataSummary40011000!H8-DataSummary40012100!H8-DataSummary40012200!H8-DataSummary40012900!H8</f>
        <v>0</v>
      </c>
      <c r="I8" s="2">
        <f>DataSummaryAll!I8-DataSummary40011000!I8-DataSummary40012100!I8-DataSummary40012200!I8-DataSummary40012900!I8</f>
        <v>0</v>
      </c>
      <c r="J8" s="2">
        <f>DataSummaryAll!J8-DataSummary40011000!J8-DataSummary40012100!J8-DataSummary40012200!J8-DataSummary40012900!J8</f>
        <v>8.3266726846886741E-17</v>
      </c>
      <c r="K8" s="2">
        <f>DataSummaryAll!K8-DataSummary40011000!K8-DataSummary40012100!K8-DataSummary40012200!K8-DataSummary40012900!K8</f>
        <v>0</v>
      </c>
      <c r="L8" s="2">
        <f>DataSummaryAll!L8-DataSummary40011000!L8-DataSummary40012100!L8-DataSummary40012200!L8-DataSummary40012900!L8</f>
        <v>0</v>
      </c>
      <c r="M8" s="2">
        <f>DataSummaryAll!M8-DataSummary40011000!M8-DataSummary40012100!M8-DataSummary40012200!M8-DataSummary40012900!M8</f>
        <v>0</v>
      </c>
      <c r="N8" s="2">
        <f>DataSummaryAll!N8-DataSummary40011000!N8-DataSummary40012100!N8-DataSummary40012200!N8-DataSummary40012900!N8</f>
        <v>0</v>
      </c>
      <c r="O8" s="2">
        <f>DataSummaryAll!O8-DataSummary40011000!O8-DataSummary40012100!O8-DataSummary40012200!O8-DataSummary40012900!O8</f>
        <v>0</v>
      </c>
      <c r="P8" s="2">
        <f>DataSummaryAll!P8-DataSummary40011000!P8-DataSummary40012100!P8-DataSummary40012200!P8-DataSummary40012900!P8</f>
        <v>9.9999999999991762E-4</v>
      </c>
      <c r="Q8" s="2">
        <f>DataSummaryAll!Q8-DataSummary40011000!Q8-DataSummary40012100!Q8-DataSummary40012200!Q8-DataSummary40012900!Q8</f>
        <v>0</v>
      </c>
      <c r="R8" s="2">
        <f>DataSummaryAll!R8-DataSummary40011000!R8-DataSummary40012100!R8-DataSummary40012200!R8-DataSummary40012900!R8</f>
        <v>-1.1449174941446927E-16</v>
      </c>
      <c r="S8" s="2">
        <f>DataSummaryAll!S8-DataSummary40011000!S8-DataSummary40012100!S8-DataSummary40012200!S8-DataSummary40012900!S8</f>
        <v>0</v>
      </c>
      <c r="T8" s="2">
        <f>DataSummaryAll!T8-DataSummary40011000!T8-DataSummary40012100!T8-DataSummary40012200!T8-DataSummary40012900!T8</f>
        <v>-3.2959746043559335E-17</v>
      </c>
      <c r="U8" s="2">
        <f>DataSummaryAll!U8-DataSummary40011000!U8-DataSummary40012100!U8-DataSummary40012200!U8-DataSummary40012900!U8</f>
        <v>0</v>
      </c>
      <c r="V8" s="2">
        <f>DataSummaryAll!V8-DataSummary40011000!V8-DataSummary40012100!V8-DataSummary40012200!V8-DataSummary40012900!V8</f>
        <v>0</v>
      </c>
      <c r="W8" s="2">
        <f>DataSummaryAll!W8-DataSummary40011000!W8-DataSummary40012100!W8-DataSummary40012200!W8-DataSummary40012900!W8</f>
        <v>-1.1102230246251565E-16</v>
      </c>
      <c r="X8" s="2">
        <f>DataSummaryAll!X8-DataSummary40011000!X8-DataSummary40012100!X8-DataSummary40012200!X8-DataSummary40012900!X8</f>
        <v>-1.1102230246251565E-16</v>
      </c>
      <c r="Y8" s="2">
        <f>DataSummaryAll!Y8-DataSummary40011000!Y8-DataSummary40012100!Y8-DataSummary40012200!Y8-DataSummary40012900!Y8</f>
        <v>0</v>
      </c>
      <c r="Z8" s="2">
        <f>DataSummaryAll!Z8-DataSummary40011000!Z8-DataSummary40012100!Z8-DataSummary40012200!Z8-DataSummary40012900!Z8</f>
        <v>0</v>
      </c>
    </row>
    <row r="9" spans="1:26" x14ac:dyDescent="0.25">
      <c r="A9" s="2" t="str">
        <f>DataSummaryAll!$A9</f>
        <v>Bangladesh</v>
      </c>
      <c r="B9" s="2">
        <f>DataSummaryAll!B9-DataSummary40011000!B9-DataSummary40012100!B9-DataSummary40012200!B9-DataSummary40012900!B9</f>
        <v>0</v>
      </c>
      <c r="C9" s="2">
        <f>DataSummaryAll!C9-DataSummary40011000!C9-DataSummary40012100!C9-DataSummary40012200!C9-DataSummary40012900!C9</f>
        <v>0</v>
      </c>
      <c r="D9" s="2">
        <f>DataSummaryAll!D9-DataSummary40011000!D9-DataSummary40012100!D9-DataSummary40012200!D9-DataSummary40012900!D9</f>
        <v>0</v>
      </c>
      <c r="E9" s="2">
        <f>DataSummaryAll!E9-DataSummary40011000!E9-DataSummary40012100!E9-DataSummary40012200!E9-DataSummary40012900!E9</f>
        <v>0</v>
      </c>
      <c r="F9" s="2">
        <f>DataSummaryAll!F9-DataSummary40011000!F9-DataSummary40012100!F9-DataSummary40012200!F9-DataSummary40012900!F9</f>
        <v>0</v>
      </c>
      <c r="G9" s="2">
        <f>DataSummaryAll!G9-DataSummary40011000!G9-DataSummary40012100!G9-DataSummary40012200!G9-DataSummary40012900!G9</f>
        <v>0</v>
      </c>
      <c r="H9" s="2">
        <f>DataSummaryAll!H9-DataSummary40011000!H9-DataSummary40012100!H9-DataSummary40012200!H9-DataSummary40012900!H9</f>
        <v>0</v>
      </c>
      <c r="I9" s="2">
        <f>DataSummaryAll!I9-DataSummary40011000!I9-DataSummary40012100!I9-DataSummary40012200!I9-DataSummary40012900!I9</f>
        <v>0</v>
      </c>
      <c r="J9" s="2">
        <f>DataSummaryAll!J9-DataSummary40011000!J9-DataSummary40012100!J9-DataSummary40012200!J9-DataSummary40012900!J9</f>
        <v>-1.3877787807814457E-17</v>
      </c>
      <c r="K9" s="2">
        <f>DataSummaryAll!K9-DataSummary40011000!K9-DataSummary40012100!K9-DataSummary40012200!K9-DataSummary40012900!K9</f>
        <v>0</v>
      </c>
      <c r="L9" s="2">
        <f>DataSummaryAll!L9-DataSummary40011000!L9-DataSummary40012100!L9-DataSummary40012200!L9-DataSummary40012900!L9</f>
        <v>0</v>
      </c>
      <c r="M9" s="2">
        <f>DataSummaryAll!M9-DataSummary40011000!M9-DataSummary40012100!M9-DataSummary40012200!M9-DataSummary40012900!M9</f>
        <v>0</v>
      </c>
      <c r="N9" s="2">
        <f>DataSummaryAll!N9-DataSummary40011000!N9-DataSummary40012100!N9-DataSummary40012200!N9-DataSummary40012900!N9</f>
        <v>0</v>
      </c>
      <c r="O9" s="2">
        <f>DataSummaryAll!O9-DataSummary40011000!O9-DataSummary40012100!O9-DataSummary40012200!O9-DataSummary40012900!O9</f>
        <v>0</v>
      </c>
      <c r="P9" s="2">
        <f>DataSummaryAll!P9-DataSummary40011000!P9-DataSummary40012100!P9-DataSummary40012200!P9-DataSummary40012900!P9</f>
        <v>0</v>
      </c>
      <c r="Q9" s="2">
        <f>DataSummaryAll!Q9-DataSummary40011000!Q9-DataSummary40012100!Q9-DataSummary40012200!Q9-DataSummary40012900!Q9</f>
        <v>0</v>
      </c>
      <c r="R9" s="2">
        <f>DataSummaryAll!R9-DataSummary40011000!R9-DataSummary40012100!R9-DataSummary40012200!R9-DataSummary40012900!R9</f>
        <v>0</v>
      </c>
      <c r="S9" s="2">
        <f>DataSummaryAll!S9-DataSummary40011000!S9-DataSummary40012100!S9-DataSummary40012200!S9-DataSummary40012900!S9</f>
        <v>-5.5511151231257827E-17</v>
      </c>
      <c r="T9" s="2">
        <f>DataSummaryAll!T9-DataSummary40011000!T9-DataSummary40012100!T9-DataSummary40012200!T9-DataSummary40012900!T9</f>
        <v>0</v>
      </c>
      <c r="U9" s="2">
        <f>DataSummaryAll!U9-DataSummary40011000!U9-DataSummary40012100!U9-DataSummary40012200!U9-DataSummary40012900!U9</f>
        <v>-2.2204460492503131E-16</v>
      </c>
      <c r="V9" s="2">
        <f>DataSummaryAll!V9-DataSummary40011000!V9-DataSummary40012100!V9-DataSummary40012200!V9-DataSummary40012900!V9</f>
        <v>3.8399999999999546E-2</v>
      </c>
      <c r="W9" s="2">
        <f>DataSummaryAll!W9-DataSummary40011000!W9-DataSummary40012100!W9-DataSummary40012200!W9-DataSummary40012900!W9</f>
        <v>7.7715611723760958E-16</v>
      </c>
      <c r="X9" s="2">
        <f>DataSummaryAll!X9-DataSummary40011000!X9-DataSummary40012100!X9-DataSummary40012200!X9-DataSummary40012900!X9</f>
        <v>1.135657656925021E-2</v>
      </c>
      <c r="Y9" s="2">
        <f>DataSummaryAll!Y9-DataSummary40011000!Y9-DataSummary40012100!Y9-DataSummary40012200!Y9-DataSummary40012900!Y9</f>
        <v>7.7715611723760958E-16</v>
      </c>
      <c r="Z9" s="2">
        <f>DataSummaryAll!Z9-DataSummary40011000!Z9-DataSummary40012100!Z9-DataSummary40012200!Z9-DataSummary40012900!Z9</f>
        <v>0</v>
      </c>
    </row>
    <row r="10" spans="1:26" x14ac:dyDescent="0.25">
      <c r="A10" s="2" t="str">
        <f>DataSummaryAll!$A10</f>
        <v>Belarus</v>
      </c>
      <c r="B10" s="2">
        <f>DataSummaryAll!B10-DataSummary40011000!B10-DataSummary40012100!B10-DataSummary40012200!B10-DataSummary40012900!B10</f>
        <v>0</v>
      </c>
      <c r="C10" s="2">
        <f>DataSummaryAll!C10-DataSummary40011000!C10-DataSummary40012100!C10-DataSummary40012200!C10-DataSummary40012900!C10</f>
        <v>0</v>
      </c>
      <c r="D10" s="2">
        <f>DataSummaryAll!D10-DataSummary40011000!D10-DataSummary40012100!D10-DataSummary40012200!D10-DataSummary40012900!D10</f>
        <v>0</v>
      </c>
      <c r="E10" s="2">
        <f>DataSummaryAll!E10-DataSummary40011000!E10-DataSummary40012100!E10-DataSummary40012200!E10-DataSummary40012900!E10</f>
        <v>0</v>
      </c>
      <c r="F10" s="2">
        <f>DataSummaryAll!F10-DataSummary40011000!F10-DataSummary40012100!F10-DataSummary40012200!F10-DataSummary40012900!F10</f>
        <v>0</v>
      </c>
      <c r="G10" s="2">
        <f>DataSummaryAll!G10-DataSummary40011000!G10-DataSummary40012100!G10-DataSummary40012200!G10-DataSummary40012900!G10</f>
        <v>0</v>
      </c>
      <c r="H10" s="2">
        <f>DataSummaryAll!H10-DataSummary40011000!H10-DataSummary40012100!H10-DataSummary40012200!H10-DataSummary40012900!H10</f>
        <v>0</v>
      </c>
      <c r="I10" s="2">
        <f>DataSummaryAll!I10-DataSummary40011000!I10-DataSummary40012100!I10-DataSummary40012200!I10-DataSummary40012900!I10</f>
        <v>0</v>
      </c>
      <c r="J10" s="2">
        <f>DataSummaryAll!J10-DataSummary40011000!J10-DataSummary40012100!J10-DataSummary40012200!J10-DataSummary40012900!J10</f>
        <v>0</v>
      </c>
      <c r="K10" s="2">
        <f>DataSummaryAll!K10-DataSummary40011000!K10-DataSummary40012100!K10-DataSummary40012200!K10-DataSummary40012900!K10</f>
        <v>0</v>
      </c>
      <c r="L10" s="2">
        <f>DataSummaryAll!L10-DataSummary40011000!L10-DataSummary40012100!L10-DataSummary40012200!L10-DataSummary40012900!L10</f>
        <v>0</v>
      </c>
      <c r="M10" s="2">
        <f>DataSummaryAll!M10-DataSummary40011000!M10-DataSummary40012100!M10-DataSummary40012200!M10-DataSummary40012900!M10</f>
        <v>0</v>
      </c>
      <c r="N10" s="2">
        <f>DataSummaryAll!N10-DataSummary40011000!N10-DataSummary40012100!N10-DataSummary40012200!N10-DataSummary40012900!N10</f>
        <v>0</v>
      </c>
      <c r="O10" s="2">
        <f>DataSummaryAll!O10-DataSummary40011000!O10-DataSummary40012100!O10-DataSummary40012200!O10-DataSummary40012900!O10</f>
        <v>0</v>
      </c>
      <c r="P10" s="2">
        <f>DataSummaryAll!P10-DataSummary40011000!P10-DataSummary40012100!P10-DataSummary40012200!P10-DataSummary40012900!P10</f>
        <v>0</v>
      </c>
      <c r="Q10" s="2">
        <f>DataSummaryAll!Q10-DataSummary40011000!Q10-DataSummary40012100!Q10-DataSummary40012200!Q10-DataSummary40012900!Q10</f>
        <v>0</v>
      </c>
      <c r="R10" s="2">
        <f>DataSummaryAll!R10-DataSummary40011000!R10-DataSummary40012100!R10-DataSummary40012200!R10-DataSummary40012900!R10</f>
        <v>-1.3877787807814457E-17</v>
      </c>
      <c r="S10" s="2">
        <f>DataSummaryAll!S10-DataSummary40011000!S10-DataSummary40012100!S10-DataSummary40012200!S10-DataSummary40012900!S10</f>
        <v>0</v>
      </c>
      <c r="T10" s="2">
        <f>DataSummaryAll!T10-DataSummary40011000!T10-DataSummary40012100!T10-DataSummary40012200!T10-DataSummary40012900!T10</f>
        <v>2.2204460492503131E-16</v>
      </c>
      <c r="U10" s="2">
        <f>DataSummaryAll!U10-DataSummary40011000!U10-DataSummary40012100!U10-DataSummary40012200!U10-DataSummary40012900!U10</f>
        <v>0</v>
      </c>
      <c r="V10" s="2">
        <f>DataSummaryAll!V10-DataSummary40011000!V10-DataSummary40012100!V10-DataSummary40012200!V10-DataSummary40012900!V10</f>
        <v>0</v>
      </c>
      <c r="W10" s="2">
        <f>DataSummaryAll!W10-DataSummary40011000!W10-DataSummary40012100!W10-DataSummary40012200!W10-DataSummary40012900!W10</f>
        <v>0</v>
      </c>
      <c r="X10" s="2">
        <f>DataSummaryAll!X10-DataSummary40011000!X10-DataSummary40012100!X10-DataSummary40012200!X10-DataSummary40012900!X10</f>
        <v>0</v>
      </c>
      <c r="Y10" s="2">
        <f>DataSummaryAll!Y10-DataSummary40011000!Y10-DataSummary40012100!Y10-DataSummary40012200!Y10-DataSummary40012900!Y10</f>
        <v>0</v>
      </c>
      <c r="Z10" s="2">
        <f>DataSummaryAll!Z10-DataSummary40011000!Z10-DataSummary40012100!Z10-DataSummary40012200!Z10-DataSummary40012900!Z10</f>
        <v>0</v>
      </c>
    </row>
    <row r="11" spans="1:26" x14ac:dyDescent="0.25">
      <c r="A11" s="2" t="str">
        <f>DataSummaryAll!$A11</f>
        <v>Brazil</v>
      </c>
      <c r="B11" s="2">
        <f>DataSummaryAll!B11-DataSummary40011000!B11-DataSummary40012100!B11-DataSummary40012200!B11-DataSummary40012900!B11</f>
        <v>0</v>
      </c>
      <c r="C11" s="2">
        <f>DataSummaryAll!C11-DataSummary40011000!C11-DataSummary40012100!C11-DataSummary40012200!C11-DataSummary40012900!C11</f>
        <v>0</v>
      </c>
      <c r="D11" s="2">
        <f>DataSummaryAll!D11-DataSummary40011000!D11-DataSummary40012100!D11-DataSummary40012200!D11-DataSummary40012900!D11</f>
        <v>0</v>
      </c>
      <c r="E11" s="2">
        <f>DataSummaryAll!E11-DataSummary40011000!E11-DataSummary40012100!E11-DataSummary40012200!E11-DataSummary40012900!E11</f>
        <v>0</v>
      </c>
      <c r="F11" s="2">
        <f>DataSummaryAll!F11-DataSummary40011000!F11-DataSummary40012100!F11-DataSummary40012200!F11-DataSummary40012900!F11</f>
        <v>0</v>
      </c>
      <c r="G11" s="2">
        <f>DataSummaryAll!G11-DataSummary40011000!G11-DataSummary40012100!G11-DataSummary40012200!G11-DataSummary40012900!G11</f>
        <v>0</v>
      </c>
      <c r="H11" s="2">
        <f>DataSummaryAll!H11-DataSummary40011000!H11-DataSummary40012100!H11-DataSummary40012200!H11-DataSummary40012900!H11</f>
        <v>0</v>
      </c>
      <c r="I11" s="2">
        <f>DataSummaryAll!I11-DataSummary40011000!I11-DataSummary40012100!I11-DataSummary40012200!I11-DataSummary40012900!I11</f>
        <v>0</v>
      </c>
      <c r="J11" s="2">
        <f>DataSummaryAll!J11-DataSummary40011000!J11-DataSummary40012100!J11-DataSummary40012200!J11-DataSummary40012900!J11</f>
        <v>0</v>
      </c>
      <c r="K11" s="2">
        <f>DataSummaryAll!K11-DataSummary40011000!K11-DataSummary40012100!K11-DataSummary40012200!K11-DataSummary40012900!K11</f>
        <v>0</v>
      </c>
      <c r="L11" s="2">
        <f>DataSummaryAll!L11-DataSummary40011000!L11-DataSummary40012100!L11-DataSummary40012200!L11-DataSummary40012900!L11</f>
        <v>0</v>
      </c>
      <c r="M11" s="2">
        <f>DataSummaryAll!M11-DataSummary40011000!M11-DataSummary40012100!M11-DataSummary40012200!M11-DataSummary40012900!M11</f>
        <v>0</v>
      </c>
      <c r="N11" s="2">
        <f>DataSummaryAll!N11-DataSummary40011000!N11-DataSummary40012100!N11-DataSummary40012200!N11-DataSummary40012900!N11</f>
        <v>0</v>
      </c>
      <c r="O11" s="2">
        <f>DataSummaryAll!O11-DataSummary40011000!O11-DataSummary40012100!O11-DataSummary40012200!O11-DataSummary40012900!O11</f>
        <v>0</v>
      </c>
      <c r="P11" s="2">
        <f>DataSummaryAll!P11-DataSummary40011000!P11-DataSummary40012100!P11-DataSummary40012200!P11-DataSummary40012900!P11</f>
        <v>0</v>
      </c>
      <c r="Q11" s="2">
        <f>DataSummaryAll!Q11-DataSummary40011000!Q11-DataSummary40012100!Q11-DataSummary40012200!Q11-DataSummary40012900!Q11</f>
        <v>0</v>
      </c>
      <c r="R11" s="2">
        <f>DataSummaryAll!R11-DataSummary40011000!R11-DataSummary40012100!R11-DataSummary40012200!R11-DataSummary40012900!R11</f>
        <v>-2.6367796834847468E-16</v>
      </c>
      <c r="S11" s="2">
        <f>DataSummaryAll!S11-DataSummary40011000!S11-DataSummary40012100!S11-DataSummary40012200!S11-DataSummary40012900!S11</f>
        <v>4.6143644460983069E-16</v>
      </c>
      <c r="T11" s="2">
        <f>DataSummaryAll!T11-DataSummary40011000!T11-DataSummary40012100!T11-DataSummary40012200!T11-DataSummary40012900!T11</f>
        <v>-8.8817841970012523E-16</v>
      </c>
      <c r="U11" s="2">
        <f>DataSummaryAll!U11-DataSummary40011000!U11-DataSummary40012100!U11-DataSummary40012200!U11-DataSummary40012900!U11</f>
        <v>2.9143354396410359E-16</v>
      </c>
      <c r="V11" s="2">
        <f>DataSummaryAll!V11-DataSummary40011000!V11-DataSummary40012100!V11-DataSummary40012200!V11-DataSummary40012900!V11</f>
        <v>2.1510571102112408E-16</v>
      </c>
      <c r="W11" s="2">
        <f>DataSummaryAll!W11-DataSummary40011000!W11-DataSummary40012100!W11-DataSummary40012200!W11-DataSummary40012900!W11</f>
        <v>-4.4408920985006262E-16</v>
      </c>
      <c r="X11" s="2">
        <f>DataSummaryAll!X11-DataSummary40011000!X11-DataSummary40012100!X11-DataSummary40012200!X11-DataSummary40012900!X11</f>
        <v>0</v>
      </c>
      <c r="Y11" s="2">
        <f>DataSummaryAll!Y11-DataSummary40011000!Y11-DataSummary40012100!Y11-DataSummary40012200!Y11-DataSummary40012900!Y11</f>
        <v>4.4408920985006262E-16</v>
      </c>
      <c r="Z11" s="2">
        <f>DataSummaryAll!Z11-DataSummary40011000!Z11-DataSummary40012100!Z11-DataSummary40012200!Z11-DataSummary40012900!Z11</f>
        <v>0</v>
      </c>
    </row>
    <row r="12" spans="1:26" x14ac:dyDescent="0.25">
      <c r="A12" s="2" t="str">
        <f>DataSummaryAll!$A12</f>
        <v>Canada</v>
      </c>
      <c r="B12" s="2">
        <f>DataSummaryAll!B12-DataSummary40011000!B12-DataSummary40012100!B12-DataSummary40012200!B12-DataSummary40012900!B12</f>
        <v>0</v>
      </c>
      <c r="C12" s="2">
        <f>DataSummaryAll!C12-DataSummary40011000!C12-DataSummary40012100!C12-DataSummary40012200!C12-DataSummary40012900!C12</f>
        <v>0</v>
      </c>
      <c r="D12" s="2">
        <f>DataSummaryAll!D12-DataSummary40011000!D12-DataSummary40012100!D12-DataSummary40012200!D12-DataSummary40012900!D12</f>
        <v>0</v>
      </c>
      <c r="E12" s="2">
        <f>DataSummaryAll!E12-DataSummary40011000!E12-DataSummary40012100!E12-DataSummary40012200!E12-DataSummary40012900!E12</f>
        <v>0</v>
      </c>
      <c r="F12" s="2">
        <f>DataSummaryAll!F12-DataSummary40011000!F12-DataSummary40012100!F12-DataSummary40012200!F12-DataSummary40012900!F12</f>
        <v>0</v>
      </c>
      <c r="G12" s="2">
        <f>DataSummaryAll!G12-DataSummary40011000!G12-DataSummary40012100!G12-DataSummary40012200!G12-DataSummary40012900!G12</f>
        <v>0</v>
      </c>
      <c r="H12" s="2">
        <f>DataSummaryAll!H12-DataSummary40011000!H12-DataSummary40012100!H12-DataSummary40012200!H12-DataSummary40012900!H12</f>
        <v>0</v>
      </c>
      <c r="I12" s="2">
        <f>DataSummaryAll!I12-DataSummary40011000!I12-DataSummary40012100!I12-DataSummary40012200!I12-DataSummary40012900!I12</f>
        <v>-1.8735013540549517E-16</v>
      </c>
      <c r="J12" s="2">
        <f>DataSummaryAll!J12-DataSummary40011000!J12-DataSummary40012100!J12-DataSummary40012200!J12-DataSummary40012900!J12</f>
        <v>0</v>
      </c>
      <c r="K12" s="2">
        <f>DataSummaryAll!K12-DataSummary40011000!K12-DataSummary40012100!K12-DataSummary40012200!K12-DataSummary40012900!K12</f>
        <v>0</v>
      </c>
      <c r="L12" s="2">
        <f>DataSummaryAll!L12-DataSummary40011000!L12-DataSummary40012100!L12-DataSummary40012200!L12-DataSummary40012900!L12</f>
        <v>0</v>
      </c>
      <c r="M12" s="2">
        <f>DataSummaryAll!M12-DataSummary40011000!M12-DataSummary40012100!M12-DataSummary40012200!M12-DataSummary40012900!M12</f>
        <v>0</v>
      </c>
      <c r="N12" s="2">
        <f>DataSummaryAll!N12-DataSummary40011000!N12-DataSummary40012100!N12-DataSummary40012200!N12-DataSummary40012900!N12</f>
        <v>0</v>
      </c>
      <c r="O12" s="2">
        <f>DataSummaryAll!O12-DataSummary40011000!O12-DataSummary40012100!O12-DataSummary40012200!O12-DataSummary40012900!O12</f>
        <v>0</v>
      </c>
      <c r="P12" s="2">
        <f>DataSummaryAll!P12-DataSummary40011000!P12-DataSummary40012100!P12-DataSummary40012200!P12-DataSummary40012900!P12</f>
        <v>0</v>
      </c>
      <c r="Q12" s="2">
        <f>DataSummaryAll!Q12-DataSummary40011000!Q12-DataSummary40012100!Q12-DataSummary40012200!Q12-DataSummary40012900!Q12</f>
        <v>0</v>
      </c>
      <c r="R12" s="2">
        <f>DataSummaryAll!R12-DataSummary40011000!R12-DataSummary40012100!R12-DataSummary40012200!R12-DataSummary40012900!R12</f>
        <v>0</v>
      </c>
      <c r="S12" s="2">
        <f>DataSummaryAll!S12-DataSummary40011000!S12-DataSummary40012100!S12-DataSummary40012200!S12-DataSummary40012900!S12</f>
        <v>1.8041124150158794E-16</v>
      </c>
      <c r="T12" s="2">
        <f>DataSummaryAll!T12-DataSummary40011000!T12-DataSummary40012100!T12-DataSummary40012200!T12-DataSummary40012900!T12</f>
        <v>0</v>
      </c>
      <c r="U12" s="2">
        <f>DataSummaryAll!U12-DataSummary40011000!U12-DataSummary40012100!U12-DataSummary40012200!U12-DataSummary40012900!U12</f>
        <v>0</v>
      </c>
      <c r="V12" s="2">
        <f>DataSummaryAll!V12-DataSummary40011000!V12-DataSummary40012100!V12-DataSummary40012200!V12-DataSummary40012900!V12</f>
        <v>8.8817841970012523E-16</v>
      </c>
      <c r="W12" s="2">
        <f>DataSummaryAll!W12-DataSummary40011000!W12-DataSummary40012100!W12-DataSummary40012200!W12-DataSummary40012900!W12</f>
        <v>7.5612259509139079E-16</v>
      </c>
      <c r="X12" s="2">
        <f>DataSummaryAll!X12-DataSummary40011000!X12-DataSummary40012100!X12-DataSummary40012200!X12-DataSummary40012900!X12</f>
        <v>-8.8817841970012523E-16</v>
      </c>
      <c r="Y12" s="2">
        <f>DataSummaryAll!Y12-DataSummary40011000!Y12-DataSummary40012100!Y12-DataSummary40012200!Y12-DataSummary40012900!Y12</f>
        <v>0</v>
      </c>
      <c r="Z12" s="2">
        <f>DataSummaryAll!Z12-DataSummary40011000!Z12-DataSummary40012100!Z12-DataSummary40012200!Z12-DataSummary40012900!Z12</f>
        <v>0</v>
      </c>
    </row>
    <row r="13" spans="1:26" x14ac:dyDescent="0.25">
      <c r="A13" s="2" t="str">
        <f>DataSummaryAll!$A13</f>
        <v>Egypt</v>
      </c>
      <c r="B13" s="2">
        <f>DataSummaryAll!B13-DataSummary40011000!B13-DataSummary40012100!B13-DataSummary40012200!B13-DataSummary40012900!B13</f>
        <v>0</v>
      </c>
      <c r="C13" s="2">
        <f>DataSummaryAll!C13-DataSummary40011000!C13-DataSummary40012100!C13-DataSummary40012200!C13-DataSummary40012900!C13</f>
        <v>0</v>
      </c>
      <c r="D13" s="2">
        <f>DataSummaryAll!D13-DataSummary40011000!D13-DataSummary40012100!D13-DataSummary40012200!D13-DataSummary40012900!D13</f>
        <v>0</v>
      </c>
      <c r="E13" s="2">
        <f>DataSummaryAll!E13-DataSummary40011000!E13-DataSummary40012100!E13-DataSummary40012200!E13-DataSummary40012900!E13</f>
        <v>0</v>
      </c>
      <c r="F13" s="2">
        <f>DataSummaryAll!F13-DataSummary40011000!F13-DataSummary40012100!F13-DataSummary40012200!F13-DataSummary40012900!F13</f>
        <v>0</v>
      </c>
      <c r="G13" s="2">
        <f>DataSummaryAll!G13-DataSummary40011000!G13-DataSummary40012100!G13-DataSummary40012200!G13-DataSummary40012900!G13</f>
        <v>0</v>
      </c>
      <c r="H13" s="2">
        <f>DataSummaryAll!H13-DataSummary40011000!H13-DataSummary40012100!H13-DataSummary40012200!H13-DataSummary40012900!H13</f>
        <v>0</v>
      </c>
      <c r="I13" s="2">
        <f>DataSummaryAll!I13-DataSummary40011000!I13-DataSummary40012100!I13-DataSummary40012200!I13-DataSummary40012900!I13</f>
        <v>0</v>
      </c>
      <c r="J13" s="2">
        <f>DataSummaryAll!J13-DataSummary40011000!J13-DataSummary40012100!J13-DataSummary40012200!J13-DataSummary40012900!J13</f>
        <v>6.9388939039072284E-18</v>
      </c>
      <c r="K13" s="2">
        <f>DataSummaryAll!K13-DataSummary40011000!K13-DataSummary40012100!K13-DataSummary40012200!K13-DataSummary40012900!K13</f>
        <v>3.4694469519536142E-18</v>
      </c>
      <c r="L13" s="2">
        <f>DataSummaryAll!L13-DataSummary40011000!L13-DataSummary40012100!L13-DataSummary40012200!L13-DataSummary40012900!L13</f>
        <v>0</v>
      </c>
      <c r="M13" s="2">
        <f>DataSummaryAll!M13-DataSummary40011000!M13-DataSummary40012100!M13-DataSummary40012200!M13-DataSummary40012900!M13</f>
        <v>0</v>
      </c>
      <c r="N13" s="2">
        <f>DataSummaryAll!N13-DataSummary40011000!N13-DataSummary40012100!N13-DataSummary40012200!N13-DataSummary40012900!N13</f>
        <v>0</v>
      </c>
      <c r="O13" s="2">
        <f>DataSummaryAll!O13-DataSummary40011000!O13-DataSummary40012100!O13-DataSummary40012200!O13-DataSummary40012900!O13</f>
        <v>0</v>
      </c>
      <c r="P13" s="2">
        <f>DataSummaryAll!P13-DataSummary40011000!P13-DataSummary40012100!P13-DataSummary40012200!P13-DataSummary40012900!P13</f>
        <v>0</v>
      </c>
      <c r="Q13" s="2">
        <f>DataSummaryAll!Q13-DataSummary40011000!Q13-DataSummary40012100!Q13-DataSummary40012200!Q13-DataSummary40012900!Q13</f>
        <v>2.3939183968479938E-16</v>
      </c>
      <c r="R13" s="2">
        <f>DataSummaryAll!R13-DataSummary40011000!R13-DataSummary40012100!R13-DataSummary40012200!R13-DataSummary40012900!R13</f>
        <v>-2.0816681711721685E-16</v>
      </c>
      <c r="S13" s="2">
        <f>DataSummaryAll!S13-DataSummary40011000!S13-DataSummary40012100!S13-DataSummary40012200!S13-DataSummary40012900!S13</f>
        <v>0</v>
      </c>
      <c r="T13" s="2">
        <f>DataSummaryAll!T13-DataSummary40011000!T13-DataSummary40012100!T13-DataSummary40012200!T13-DataSummary40012900!T13</f>
        <v>0</v>
      </c>
      <c r="U13" s="2">
        <f>DataSummaryAll!U13-DataSummary40011000!U13-DataSummary40012100!U13-DataSummary40012200!U13-DataSummary40012900!U13</f>
        <v>-8.3266726846886741E-17</v>
      </c>
      <c r="V13" s="2">
        <f>DataSummaryAll!V13-DataSummary40011000!V13-DataSummary40012100!V13-DataSummary40012200!V13-DataSummary40012900!V13</f>
        <v>-5.5511151231257827E-17</v>
      </c>
      <c r="W13" s="2">
        <f>DataSummaryAll!W13-DataSummary40011000!W13-DataSummary40012100!W13-DataSummary40012200!W13-DataSummary40012900!W13</f>
        <v>1.8041124150158794E-16</v>
      </c>
      <c r="X13" s="2">
        <f>DataSummaryAll!X13-DataSummary40011000!X13-DataSummary40012100!X13-DataSummary40012200!X13-DataSummary40012900!X13</f>
        <v>0</v>
      </c>
      <c r="Y13" s="2">
        <f>DataSummaryAll!Y13-DataSummary40011000!Y13-DataSummary40012100!Y13-DataSummary40012200!Y13-DataSummary40012900!Y13</f>
        <v>-1.1102230246251565E-16</v>
      </c>
      <c r="Z13" s="2">
        <f>DataSummaryAll!Z13-DataSummary40011000!Z13-DataSummary40012100!Z13-DataSummary40012200!Z13-DataSummary40012900!Z13</f>
        <v>0</v>
      </c>
    </row>
    <row r="14" spans="1:26" x14ac:dyDescent="0.25">
      <c r="A14" s="2" t="str">
        <f>DataSummaryAll!$A14</f>
        <v>India</v>
      </c>
      <c r="B14" s="2">
        <f>DataSummaryAll!B14-DataSummary40011000!B14-DataSummary40012100!B14-DataSummary40012200!B14-DataSummary40012900!B14</f>
        <v>0</v>
      </c>
      <c r="C14" s="2">
        <f>DataSummaryAll!C14-DataSummary40011000!C14-DataSummary40012100!C14-DataSummary40012200!C14-DataSummary40012900!C14</f>
        <v>0</v>
      </c>
      <c r="D14" s="2">
        <f>DataSummaryAll!D14-DataSummary40011000!D14-DataSummary40012100!D14-DataSummary40012200!D14-DataSummary40012900!D14</f>
        <v>0</v>
      </c>
      <c r="E14" s="2">
        <f>DataSummaryAll!E14-DataSummary40011000!E14-DataSummary40012100!E14-DataSummary40012200!E14-DataSummary40012900!E14</f>
        <v>0</v>
      </c>
      <c r="F14" s="2">
        <f>DataSummaryAll!F14-DataSummary40011000!F14-DataSummary40012100!F14-DataSummary40012200!F14-DataSummary40012900!F14</f>
        <v>0</v>
      </c>
      <c r="G14" s="2">
        <f>DataSummaryAll!G14-DataSummary40011000!G14-DataSummary40012100!G14-DataSummary40012200!G14-DataSummary40012900!G14</f>
        <v>0</v>
      </c>
      <c r="H14" s="2">
        <f>DataSummaryAll!H14-DataSummary40011000!H14-DataSummary40012100!H14-DataSummary40012200!H14-DataSummary40012900!H14</f>
        <v>0</v>
      </c>
      <c r="I14" s="2">
        <f>DataSummaryAll!I14-DataSummary40011000!I14-DataSummary40012100!I14-DataSummary40012200!I14-DataSummary40012900!I14</f>
        <v>8.3266726846886741E-17</v>
      </c>
      <c r="J14" s="2">
        <f>DataSummaryAll!J14-DataSummary40011000!J14-DataSummary40012100!J14-DataSummary40012200!J14-DataSummary40012900!J14</f>
        <v>3.0531133177191805E-16</v>
      </c>
      <c r="K14" s="2">
        <f>DataSummaryAll!K14-DataSummary40011000!K14-DataSummary40012100!K14-DataSummary40012200!K14-DataSummary40012900!K14</f>
        <v>0</v>
      </c>
      <c r="L14" s="2">
        <f>DataSummaryAll!L14-DataSummary40011000!L14-DataSummary40012100!L14-DataSummary40012200!L14-DataSummary40012900!L14</f>
        <v>0</v>
      </c>
      <c r="M14" s="2">
        <f>DataSummaryAll!M14-DataSummary40011000!M14-DataSummary40012100!M14-DataSummary40012200!M14-DataSummary40012900!M14</f>
        <v>0</v>
      </c>
      <c r="N14" s="2">
        <f>DataSummaryAll!N14-DataSummary40011000!N14-DataSummary40012100!N14-DataSummary40012200!N14-DataSummary40012900!N14</f>
        <v>0</v>
      </c>
      <c r="O14" s="2">
        <f>DataSummaryAll!O14-DataSummary40011000!O14-DataSummary40012100!O14-DataSummary40012200!O14-DataSummary40012900!O14</f>
        <v>0</v>
      </c>
      <c r="P14" s="2">
        <f>DataSummaryAll!P14-DataSummary40011000!P14-DataSummary40012100!P14-DataSummary40012200!P14-DataSummary40012900!P14</f>
        <v>0</v>
      </c>
      <c r="Q14" s="2">
        <f>DataSummaryAll!Q14-DataSummary40011000!Q14-DataSummary40012100!Q14-DataSummary40012200!Q14-DataSummary40012900!Q14</f>
        <v>1.7763568394002505E-15</v>
      </c>
      <c r="R14" s="2">
        <f>DataSummaryAll!R14-DataSummary40011000!R14-DataSummary40012100!R14-DataSummary40012200!R14-DataSummary40012900!R14</f>
        <v>-7.8270723236073536E-15</v>
      </c>
      <c r="S14" s="2">
        <f>DataSummaryAll!S14-DataSummary40011000!S14-DataSummary40012100!S14-DataSummary40012200!S14-DataSummary40012900!S14</f>
        <v>-9.8393515557404498E-15</v>
      </c>
      <c r="T14" s="2">
        <f>DataSummaryAll!T14-DataSummary40011000!T14-DataSummary40012100!T14-DataSummary40012200!T14-DataSummary40012900!T14</f>
        <v>-3.9794556538907955E-15</v>
      </c>
      <c r="U14" s="2">
        <f>DataSummaryAll!U14-DataSummary40011000!U14-DataSummary40012100!U14-DataSummary40012200!U14-DataSummary40012900!U14</f>
        <v>-2.0854628787758678E-15</v>
      </c>
      <c r="V14" s="2">
        <f>DataSummaryAll!V14-DataSummary40011000!V14-DataSummary40012100!V14-DataSummary40012200!V14-DataSummary40012900!V14</f>
        <v>0</v>
      </c>
      <c r="W14" s="2">
        <f>DataSummaryAll!W14-DataSummary40011000!W14-DataSummary40012100!W14-DataSummary40012200!W14-DataSummary40012900!W14</f>
        <v>0</v>
      </c>
      <c r="X14" s="2">
        <f>DataSummaryAll!X14-DataSummary40011000!X14-DataSummary40012100!X14-DataSummary40012200!X14-DataSummary40012900!X14</f>
        <v>0</v>
      </c>
      <c r="Y14" s="2">
        <f>DataSummaryAll!Y14-DataSummary40011000!Y14-DataSummary40012100!Y14-DataSummary40012200!Y14-DataSummary40012900!Y14</f>
        <v>8.0907502919558283E-15</v>
      </c>
      <c r="Z14" s="2">
        <f>DataSummaryAll!Z14-DataSummary40011000!Z14-DataSummary40012100!Z14-DataSummary40012200!Z14-DataSummary40012900!Z14</f>
        <v>0</v>
      </c>
    </row>
    <row r="15" spans="1:26" x14ac:dyDescent="0.25">
      <c r="A15" s="2" t="str">
        <f>DataSummaryAll!$A15</f>
        <v>Indonesia</v>
      </c>
      <c r="B15" s="2">
        <f>DataSummaryAll!B15-DataSummary40011000!B15-DataSummary40012100!B15-DataSummary40012200!B15-DataSummary40012900!B15</f>
        <v>0</v>
      </c>
      <c r="C15" s="2">
        <f>DataSummaryAll!C15-DataSummary40011000!C15-DataSummary40012100!C15-DataSummary40012200!C15-DataSummary40012900!C15</f>
        <v>0</v>
      </c>
      <c r="D15" s="2">
        <f>DataSummaryAll!D15-DataSummary40011000!D15-DataSummary40012100!D15-DataSummary40012200!D15-DataSummary40012900!D15</f>
        <v>0</v>
      </c>
      <c r="E15" s="2">
        <f>DataSummaryAll!E15-DataSummary40011000!E15-DataSummary40012100!E15-DataSummary40012200!E15-DataSummary40012900!E15</f>
        <v>0</v>
      </c>
      <c r="F15" s="2">
        <f>DataSummaryAll!F15-DataSummary40011000!F15-DataSummary40012100!F15-DataSummary40012200!F15-DataSummary40012900!F15</f>
        <v>0</v>
      </c>
      <c r="G15" s="2">
        <f>DataSummaryAll!G15-DataSummary40011000!G15-DataSummary40012100!G15-DataSummary40012200!G15-DataSummary40012900!G15</f>
        <v>0</v>
      </c>
      <c r="H15" s="2">
        <f>DataSummaryAll!H15-DataSummary40011000!H15-DataSummary40012100!H15-DataSummary40012200!H15-DataSummary40012900!H15</f>
        <v>0</v>
      </c>
      <c r="I15" s="2">
        <f>DataSummaryAll!I15-DataSummary40011000!I15-DataSummary40012100!I15-DataSummary40012200!I15-DataSummary40012900!I15</f>
        <v>0</v>
      </c>
      <c r="J15" s="2">
        <f>DataSummaryAll!J15-DataSummary40011000!J15-DataSummary40012100!J15-DataSummary40012200!J15-DataSummary40012900!J15</f>
        <v>-6.106226635438361E-16</v>
      </c>
      <c r="K15" s="2">
        <f>DataSummaryAll!K15-DataSummary40011000!K15-DataSummary40012100!K15-DataSummary40012200!K15-DataSummary40012900!K15</f>
        <v>0</v>
      </c>
      <c r="L15" s="2">
        <f>DataSummaryAll!L15-DataSummary40011000!L15-DataSummary40012100!L15-DataSummary40012200!L15-DataSummary40012900!L15</f>
        <v>-2.2204460492503131E-16</v>
      </c>
      <c r="M15" s="2">
        <f>DataSummaryAll!M15-DataSummary40011000!M15-DataSummary40012100!M15-DataSummary40012200!M15-DataSummary40012900!M15</f>
        <v>0</v>
      </c>
      <c r="N15" s="2">
        <f>DataSummaryAll!N15-DataSummary40011000!N15-DataSummary40012100!N15-DataSummary40012200!N15-DataSummary40012900!N15</f>
        <v>0</v>
      </c>
      <c r="O15" s="2">
        <f>DataSummaryAll!O15-DataSummary40011000!O15-DataSummary40012100!O15-DataSummary40012200!O15-DataSummary40012900!O15</f>
        <v>0</v>
      </c>
      <c r="P15" s="2">
        <f>DataSummaryAll!P15-DataSummary40011000!P15-DataSummary40012100!P15-DataSummary40012200!P15-DataSummary40012900!P15</f>
        <v>0</v>
      </c>
      <c r="Q15" s="2">
        <f>DataSummaryAll!Q15-DataSummary40011000!Q15-DataSummary40012100!Q15-DataSummary40012200!Q15-DataSummary40012900!Q15</f>
        <v>0</v>
      </c>
      <c r="R15" s="2">
        <f>DataSummaryAll!R15-DataSummary40011000!R15-DataSummary40012100!R15-DataSummary40012200!R15-DataSummary40012900!R15</f>
        <v>8.8817841970012523E-16</v>
      </c>
      <c r="S15" s="2">
        <f>DataSummaryAll!S15-DataSummary40011000!S15-DataSummary40012100!S15-DataSummary40012200!S15-DataSummary40012900!S15</f>
        <v>-1.2351231148954867E-15</v>
      </c>
      <c r="T15" s="2">
        <f>DataSummaryAll!T15-DataSummary40011000!T15-DataSummary40012100!T15-DataSummary40012200!T15-DataSummary40012900!T15</f>
        <v>0</v>
      </c>
      <c r="U15" s="2">
        <f>DataSummaryAll!U15-DataSummary40011000!U15-DataSummary40012100!U15-DataSummary40012200!U15-DataSummary40012900!U15</f>
        <v>8.8817841970012523E-16</v>
      </c>
      <c r="V15" s="2">
        <f>DataSummaryAll!V15-DataSummary40011000!V15-DataSummary40012100!V15-DataSummary40012200!V15-DataSummary40012900!V15</f>
        <v>0</v>
      </c>
      <c r="W15" s="2">
        <f>DataSummaryAll!W15-DataSummary40011000!W15-DataSummary40012100!W15-DataSummary40012200!W15-DataSummary40012900!W15</f>
        <v>-1.0632228604479099E-15</v>
      </c>
      <c r="X15" s="2">
        <f>DataSummaryAll!X15-DataSummary40011000!X15-DataSummary40012100!X15-DataSummary40012200!X15-DataSummary40012900!X15</f>
        <v>-4.9894983977782914E-16</v>
      </c>
      <c r="Y15" s="2">
        <f>DataSummaryAll!Y15-DataSummary40011000!Y15-DataSummary40012100!Y15-DataSummary40012200!Y15-DataSummary40012900!Y15</f>
        <v>-1.2646134139870924E-15</v>
      </c>
      <c r="Z15" s="2">
        <f>DataSummaryAll!Z15-DataSummary40011000!Z15-DataSummary40012100!Z15-DataSummary40012200!Z15-DataSummary40012900!Z15</f>
        <v>0</v>
      </c>
    </row>
    <row r="16" spans="1:26" x14ac:dyDescent="0.25">
      <c r="A16" s="2" t="str">
        <f>DataSummaryAll!$A16</f>
        <v>Iran</v>
      </c>
      <c r="B16" s="2">
        <f>DataSummaryAll!B16-DataSummary40011000!B16-DataSummary40012100!B16-DataSummary40012200!B16-DataSummary40012900!B16</f>
        <v>0</v>
      </c>
      <c r="C16" s="2">
        <f>DataSummaryAll!C16-DataSummary40011000!C16-DataSummary40012100!C16-DataSummary40012200!C16-DataSummary40012900!C16</f>
        <v>0</v>
      </c>
      <c r="D16" s="2">
        <f>DataSummaryAll!D16-DataSummary40011000!D16-DataSummary40012100!D16-DataSummary40012200!D16-DataSummary40012900!D16</f>
        <v>0</v>
      </c>
      <c r="E16" s="2">
        <f>DataSummaryAll!E16-DataSummary40011000!E16-DataSummary40012100!E16-DataSummary40012200!E16-DataSummary40012900!E16</f>
        <v>0</v>
      </c>
      <c r="F16" s="2">
        <f>DataSummaryAll!F16-DataSummary40011000!F16-DataSummary40012100!F16-DataSummary40012200!F16-DataSummary40012900!F16</f>
        <v>0</v>
      </c>
      <c r="G16" s="2">
        <f>DataSummaryAll!G16-DataSummary40011000!G16-DataSummary40012100!G16-DataSummary40012200!G16-DataSummary40012900!G16</f>
        <v>0</v>
      </c>
      <c r="H16" s="2">
        <f>DataSummaryAll!H16-DataSummary40011000!H16-DataSummary40012100!H16-DataSummary40012200!H16-DataSummary40012900!H16</f>
        <v>0</v>
      </c>
      <c r="I16" s="2">
        <f>DataSummaryAll!I16-DataSummary40011000!I16-DataSummary40012100!I16-DataSummary40012200!I16-DataSummary40012900!I16</f>
        <v>0</v>
      </c>
      <c r="J16" s="2">
        <f>DataSummaryAll!J16-DataSummary40011000!J16-DataSummary40012100!J16-DataSummary40012200!J16-DataSummary40012900!J16</f>
        <v>0</v>
      </c>
      <c r="K16" s="2">
        <f>DataSummaryAll!K16-DataSummary40011000!K16-DataSummary40012100!K16-DataSummary40012200!K16-DataSummary40012900!K16</f>
        <v>0</v>
      </c>
      <c r="L16" s="2">
        <f>DataSummaryAll!L16-DataSummary40011000!L16-DataSummary40012100!L16-DataSummary40012200!L16-DataSummary40012900!L16</f>
        <v>0</v>
      </c>
      <c r="M16" s="2">
        <f>DataSummaryAll!M16-DataSummary40011000!M16-DataSummary40012100!M16-DataSummary40012200!M16-DataSummary40012900!M16</f>
        <v>0</v>
      </c>
      <c r="N16" s="2">
        <f>DataSummaryAll!N16-DataSummary40011000!N16-DataSummary40012100!N16-DataSummary40012200!N16-DataSummary40012900!N16</f>
        <v>0</v>
      </c>
      <c r="O16" s="2">
        <f>DataSummaryAll!O16-DataSummary40011000!O16-DataSummary40012100!O16-DataSummary40012200!O16-DataSummary40012900!O16</f>
        <v>0</v>
      </c>
      <c r="P16" s="2">
        <f>DataSummaryAll!P16-DataSummary40011000!P16-DataSummary40012100!P16-DataSummary40012200!P16-DataSummary40012900!P16</f>
        <v>0</v>
      </c>
      <c r="Q16" s="2">
        <f>DataSummaryAll!Q16-DataSummary40011000!Q16-DataSummary40012100!Q16-DataSummary40012200!Q16-DataSummary40012900!Q16</f>
        <v>0</v>
      </c>
      <c r="R16" s="2">
        <f>DataSummaryAll!R16-DataSummary40011000!R16-DataSummary40012100!R16-DataSummary40012200!R16-DataSummary40012900!R16</f>
        <v>0</v>
      </c>
      <c r="S16" s="2">
        <f>DataSummaryAll!S16-DataSummary40011000!S16-DataSummary40012100!S16-DataSummary40012200!S16-DataSummary40012900!S16</f>
        <v>0</v>
      </c>
      <c r="T16" s="2">
        <f>DataSummaryAll!T16-DataSummary40011000!T16-DataSummary40012100!T16-DataSummary40012200!T16-DataSummary40012900!T16</f>
        <v>0</v>
      </c>
      <c r="U16" s="2">
        <f>DataSummaryAll!U16-DataSummary40011000!U16-DataSummary40012100!U16-DataSummary40012200!U16-DataSummary40012900!U16</f>
        <v>0</v>
      </c>
      <c r="V16" s="2">
        <f>DataSummaryAll!V16-DataSummary40011000!V16-DataSummary40012100!V16-DataSummary40012200!V16-DataSummary40012900!V16</f>
        <v>0</v>
      </c>
      <c r="W16" s="2">
        <f>DataSummaryAll!W16-DataSummary40011000!W16-DataSummary40012100!W16-DataSummary40012200!W16-DataSummary40012900!W16</f>
        <v>0</v>
      </c>
      <c r="X16" s="2">
        <f>DataSummaryAll!X16-DataSummary40011000!X16-DataSummary40012100!X16-DataSummary40012200!X16-DataSummary40012900!X16</f>
        <v>0</v>
      </c>
      <c r="Y16" s="2">
        <f>DataSummaryAll!Y16-DataSummary40011000!Y16-DataSummary40012100!Y16-DataSummary40012200!Y16-DataSummary40012900!Y16</f>
        <v>0</v>
      </c>
      <c r="Z16" s="2">
        <f>DataSummaryAll!Z16-DataSummary40011000!Z16-DataSummary40012100!Z16-DataSummary40012200!Z16-DataSummary40012900!Z16</f>
        <v>0</v>
      </c>
    </row>
    <row r="17" spans="1:26" x14ac:dyDescent="0.25">
      <c r="A17" s="2" t="str">
        <f>DataSummaryAll!$A17</f>
        <v>Iraq</v>
      </c>
      <c r="B17" s="2">
        <f>DataSummaryAll!B17-DataSummary40011000!B17-DataSummary40012100!B17-DataSummary40012200!B17-DataSummary40012900!B17</f>
        <v>0</v>
      </c>
      <c r="C17" s="2">
        <f>DataSummaryAll!C17-DataSummary40011000!C17-DataSummary40012100!C17-DataSummary40012200!C17-DataSummary40012900!C17</f>
        <v>0</v>
      </c>
      <c r="D17" s="2">
        <f>DataSummaryAll!D17-DataSummary40011000!D17-DataSummary40012100!D17-DataSummary40012200!D17-DataSummary40012900!D17</f>
        <v>0</v>
      </c>
      <c r="E17" s="2">
        <f>DataSummaryAll!E17-DataSummary40011000!E17-DataSummary40012100!E17-DataSummary40012200!E17-DataSummary40012900!E17</f>
        <v>0</v>
      </c>
      <c r="F17" s="2">
        <f>DataSummaryAll!F17-DataSummary40011000!F17-DataSummary40012100!F17-DataSummary40012200!F17-DataSummary40012900!F17</f>
        <v>0</v>
      </c>
      <c r="G17" s="2">
        <f>DataSummaryAll!G17-DataSummary40011000!G17-DataSummary40012100!G17-DataSummary40012200!G17-DataSummary40012900!G17</f>
        <v>0</v>
      </c>
      <c r="H17" s="2">
        <f>DataSummaryAll!H17-DataSummary40011000!H17-DataSummary40012100!H17-DataSummary40012200!H17-DataSummary40012900!H17</f>
        <v>0</v>
      </c>
      <c r="I17" s="2">
        <f>DataSummaryAll!I17-DataSummary40011000!I17-DataSummary40012100!I17-DataSummary40012200!I17-DataSummary40012900!I17</f>
        <v>0</v>
      </c>
      <c r="J17" s="2">
        <f>DataSummaryAll!J17-DataSummary40011000!J17-DataSummary40012100!J17-DataSummary40012200!J17-DataSummary40012900!J17</f>
        <v>0</v>
      </c>
      <c r="K17" s="2">
        <f>DataSummaryAll!K17-DataSummary40011000!K17-DataSummary40012100!K17-DataSummary40012200!K17-DataSummary40012900!K17</f>
        <v>0</v>
      </c>
      <c r="L17" s="2">
        <f>DataSummaryAll!L17-DataSummary40011000!L17-DataSummary40012100!L17-DataSummary40012200!L17-DataSummary40012900!L17</f>
        <v>0</v>
      </c>
      <c r="M17" s="2">
        <f>DataSummaryAll!M17-DataSummary40011000!M17-DataSummary40012100!M17-DataSummary40012200!M17-DataSummary40012900!M17</f>
        <v>0</v>
      </c>
      <c r="N17" s="2">
        <f>DataSummaryAll!N17-DataSummary40011000!N17-DataSummary40012100!N17-DataSummary40012200!N17-DataSummary40012900!N17</f>
        <v>0</v>
      </c>
      <c r="O17" s="2">
        <f>DataSummaryAll!O17-DataSummary40011000!O17-DataSummary40012100!O17-DataSummary40012200!O17-DataSummary40012900!O17</f>
        <v>0</v>
      </c>
      <c r="P17" s="2">
        <f>DataSummaryAll!P17-DataSummary40011000!P17-DataSummary40012100!P17-DataSummary40012200!P17-DataSummary40012900!P17</f>
        <v>0</v>
      </c>
      <c r="Q17" s="2">
        <f>DataSummaryAll!Q17-DataSummary40011000!Q17-DataSummary40012100!Q17-DataSummary40012200!Q17-DataSummary40012900!Q17</f>
        <v>0</v>
      </c>
      <c r="R17" s="2">
        <f>DataSummaryAll!R17-DataSummary40011000!R17-DataSummary40012100!R17-DataSummary40012200!R17-DataSummary40012900!R17</f>
        <v>0</v>
      </c>
      <c r="S17" s="2">
        <f>DataSummaryAll!S17-DataSummary40011000!S17-DataSummary40012100!S17-DataSummary40012200!S17-DataSummary40012900!S17</f>
        <v>0</v>
      </c>
      <c r="T17" s="2">
        <f>DataSummaryAll!T17-DataSummary40011000!T17-DataSummary40012100!T17-DataSummary40012200!T17-DataSummary40012900!T17</f>
        <v>0</v>
      </c>
      <c r="U17" s="2">
        <f>DataSummaryAll!U17-DataSummary40011000!U17-DataSummary40012100!U17-DataSummary40012200!U17-DataSummary40012900!U17</f>
        <v>0</v>
      </c>
      <c r="V17" s="2">
        <f>DataSummaryAll!V17-DataSummary40011000!V17-DataSummary40012100!V17-DataSummary40012200!V17-DataSummary40012900!V17</f>
        <v>0</v>
      </c>
      <c r="W17" s="2">
        <f>DataSummaryAll!W17-DataSummary40011000!W17-DataSummary40012100!W17-DataSummary40012200!W17-DataSummary40012900!W17</f>
        <v>0</v>
      </c>
      <c r="X17" s="2">
        <f>DataSummaryAll!X17-DataSummary40011000!X17-DataSummary40012100!X17-DataSummary40012200!X17-DataSummary40012900!X17</f>
        <v>0</v>
      </c>
      <c r="Y17" s="2">
        <f>DataSummaryAll!Y17-DataSummary40011000!Y17-DataSummary40012100!Y17-DataSummary40012200!Y17-DataSummary40012900!Y17</f>
        <v>0</v>
      </c>
      <c r="Z17" s="2">
        <f>DataSummaryAll!Z17-DataSummary40011000!Z17-DataSummary40012100!Z17-DataSummary40012200!Z17-DataSummary40012900!Z17</f>
        <v>0</v>
      </c>
    </row>
    <row r="18" spans="1:26" x14ac:dyDescent="0.25">
      <c r="A18" s="2" t="str">
        <f>DataSummaryAll!$A18</f>
        <v>Israel</v>
      </c>
      <c r="B18" s="2">
        <f>DataSummaryAll!B18-DataSummary40011000!B18-DataSummary40012100!B18-DataSummary40012200!B18-DataSummary40012900!B18</f>
        <v>0</v>
      </c>
      <c r="C18" s="2">
        <f>DataSummaryAll!C18-DataSummary40011000!C18-DataSummary40012100!C18-DataSummary40012200!C18-DataSummary40012900!C18</f>
        <v>0</v>
      </c>
      <c r="D18" s="2">
        <f>DataSummaryAll!D18-DataSummary40011000!D18-DataSummary40012100!D18-DataSummary40012200!D18-DataSummary40012900!D18</f>
        <v>0</v>
      </c>
      <c r="E18" s="2">
        <f>DataSummaryAll!E18-DataSummary40011000!E18-DataSummary40012100!E18-DataSummary40012200!E18-DataSummary40012900!E18</f>
        <v>0</v>
      </c>
      <c r="F18" s="2">
        <f>DataSummaryAll!F18-DataSummary40011000!F18-DataSummary40012100!F18-DataSummary40012200!F18-DataSummary40012900!F18</f>
        <v>0</v>
      </c>
      <c r="G18" s="2">
        <f>DataSummaryAll!G18-DataSummary40011000!G18-DataSummary40012100!G18-DataSummary40012200!G18-DataSummary40012900!G18</f>
        <v>0</v>
      </c>
      <c r="H18" s="2">
        <f>DataSummaryAll!H18-DataSummary40011000!H18-DataSummary40012100!H18-DataSummary40012200!H18-DataSummary40012900!H18</f>
        <v>0</v>
      </c>
      <c r="I18" s="2">
        <f>DataSummaryAll!I18-DataSummary40011000!I18-DataSummary40012100!I18-DataSummary40012200!I18-DataSummary40012900!I18</f>
        <v>0</v>
      </c>
      <c r="J18" s="2">
        <f>DataSummaryAll!J18-DataSummary40011000!J18-DataSummary40012100!J18-DataSummary40012200!J18-DataSummary40012900!J18</f>
        <v>0</v>
      </c>
      <c r="K18" s="2">
        <f>DataSummaryAll!K18-DataSummary40011000!K18-DataSummary40012100!K18-DataSummary40012200!K18-DataSummary40012900!K18</f>
        <v>0</v>
      </c>
      <c r="L18" s="2">
        <f>DataSummaryAll!L18-DataSummary40011000!L18-DataSummary40012100!L18-DataSummary40012200!L18-DataSummary40012900!L18</f>
        <v>0</v>
      </c>
      <c r="M18" s="2">
        <f>DataSummaryAll!M18-DataSummary40011000!M18-DataSummary40012100!M18-DataSummary40012200!M18-DataSummary40012900!M18</f>
        <v>0</v>
      </c>
      <c r="N18" s="2">
        <f>DataSummaryAll!N18-DataSummary40011000!N18-DataSummary40012100!N18-DataSummary40012200!N18-DataSummary40012900!N18</f>
        <v>0</v>
      </c>
      <c r="O18" s="2">
        <f>DataSummaryAll!O18-DataSummary40011000!O18-DataSummary40012100!O18-DataSummary40012200!O18-DataSummary40012900!O18</f>
        <v>0</v>
      </c>
      <c r="P18" s="2">
        <f>DataSummaryAll!P18-DataSummary40011000!P18-DataSummary40012100!P18-DataSummary40012200!P18-DataSummary40012900!P18</f>
        <v>0</v>
      </c>
      <c r="Q18" s="2">
        <f>DataSummaryAll!Q18-DataSummary40011000!Q18-DataSummary40012100!Q18-DataSummary40012200!Q18-DataSummary40012900!Q18</f>
        <v>0</v>
      </c>
      <c r="R18" s="2">
        <f>DataSummaryAll!R18-DataSummary40011000!R18-DataSummary40012100!R18-DataSummary40012200!R18-DataSummary40012900!R18</f>
        <v>1.1102230246251565E-16</v>
      </c>
      <c r="S18" s="2">
        <f>DataSummaryAll!S18-DataSummary40011000!S18-DataSummary40012100!S18-DataSummary40012200!S18-DataSummary40012900!S18</f>
        <v>-2.2204460492503131E-16</v>
      </c>
      <c r="T18" s="2">
        <f>DataSummaryAll!T18-DataSummary40011000!T18-DataSummary40012100!T18-DataSummary40012200!T18-DataSummary40012900!T18</f>
        <v>-2.2204460492503131E-16</v>
      </c>
      <c r="U18" s="2">
        <f>DataSummaryAll!U18-DataSummary40011000!U18-DataSummary40012100!U18-DataSummary40012200!U18-DataSummary40012900!U18</f>
        <v>0</v>
      </c>
      <c r="V18" s="2">
        <f>DataSummaryAll!V18-DataSummary40011000!V18-DataSummary40012100!V18-DataSummary40012200!V18-DataSummary40012900!V18</f>
        <v>0</v>
      </c>
      <c r="W18" s="2">
        <f>DataSummaryAll!W18-DataSummary40011000!W18-DataSummary40012100!W18-DataSummary40012200!W18-DataSummary40012900!W18</f>
        <v>0</v>
      </c>
      <c r="X18" s="2">
        <f>DataSummaryAll!X18-DataSummary40011000!X18-DataSummary40012100!X18-DataSummary40012200!X18-DataSummary40012900!X18</f>
        <v>0</v>
      </c>
      <c r="Y18" s="2">
        <f>DataSummaryAll!Y18-DataSummary40011000!Y18-DataSummary40012100!Y18-DataSummary40012200!Y18-DataSummary40012900!Y18</f>
        <v>0</v>
      </c>
      <c r="Z18" s="2">
        <f>DataSummaryAll!Z18-DataSummary40011000!Z18-DataSummary40012100!Z18-DataSummary40012200!Z18-DataSummary40012900!Z18</f>
        <v>0</v>
      </c>
    </row>
    <row r="19" spans="1:26" x14ac:dyDescent="0.25">
      <c r="A19" s="2" t="str">
        <f>DataSummaryAll!$A19</f>
        <v>Japan</v>
      </c>
      <c r="B19" s="2">
        <f>DataSummaryAll!B19-DataSummary40011000!B19-DataSummary40012100!B19-DataSummary40012200!B19-DataSummary40012900!B19</f>
        <v>0</v>
      </c>
      <c r="C19" s="2">
        <f>DataSummaryAll!C19-DataSummary40011000!C19-DataSummary40012100!C19-DataSummary40012200!C19-DataSummary40012900!C19</f>
        <v>0</v>
      </c>
      <c r="D19" s="2">
        <f>DataSummaryAll!D19-DataSummary40011000!D19-DataSummary40012100!D19-DataSummary40012200!D19-DataSummary40012900!D19</f>
        <v>0</v>
      </c>
      <c r="E19" s="2">
        <f>DataSummaryAll!E19-DataSummary40011000!E19-DataSummary40012100!E19-DataSummary40012200!E19-DataSummary40012900!E19</f>
        <v>0</v>
      </c>
      <c r="F19" s="2">
        <f>DataSummaryAll!F19-DataSummary40011000!F19-DataSummary40012100!F19-DataSummary40012200!F19-DataSummary40012900!F19</f>
        <v>0</v>
      </c>
      <c r="G19" s="2">
        <f>DataSummaryAll!G19-DataSummary40011000!G19-DataSummary40012100!G19-DataSummary40012200!G19-DataSummary40012900!G19</f>
        <v>0</v>
      </c>
      <c r="H19" s="2">
        <f>DataSummaryAll!H19-DataSummary40011000!H19-DataSummary40012100!H19-DataSummary40012200!H19-DataSummary40012900!H19</f>
        <v>0</v>
      </c>
      <c r="I19" s="2">
        <f>DataSummaryAll!I19-DataSummary40011000!I19-DataSummary40012100!I19-DataSummary40012200!I19-DataSummary40012900!I19</f>
        <v>-5.8286708792820718E-16</v>
      </c>
      <c r="J19" s="2">
        <f>DataSummaryAll!J19-DataSummary40011000!J19-DataSummary40012100!J19-DataSummary40012200!J19-DataSummary40012900!J19</f>
        <v>1.3877787807814457E-15</v>
      </c>
      <c r="K19" s="2">
        <f>DataSummaryAll!K19-DataSummary40011000!K19-DataSummary40012100!K19-DataSummary40012200!K19-DataSummary40012900!K19</f>
        <v>0</v>
      </c>
      <c r="L19" s="2">
        <f>DataSummaryAll!L19-DataSummary40011000!L19-DataSummary40012100!L19-DataSummary40012200!L19-DataSummary40012900!L19</f>
        <v>0</v>
      </c>
      <c r="M19" s="2">
        <f>DataSummaryAll!M19-DataSummary40011000!M19-DataSummary40012100!M19-DataSummary40012200!M19-DataSummary40012900!M19</f>
        <v>0</v>
      </c>
      <c r="N19" s="2">
        <f>DataSummaryAll!N19-DataSummary40011000!N19-DataSummary40012100!N19-DataSummary40012200!N19-DataSummary40012900!N19</f>
        <v>0</v>
      </c>
      <c r="O19" s="2">
        <f>DataSummaryAll!O19-DataSummary40011000!O19-DataSummary40012100!O19-DataSummary40012200!O19-DataSummary40012900!O19</f>
        <v>0</v>
      </c>
      <c r="P19" s="2">
        <f>DataSummaryAll!P19-DataSummary40011000!P19-DataSummary40012100!P19-DataSummary40012200!P19-DataSummary40012900!P19</f>
        <v>0</v>
      </c>
      <c r="Q19" s="2">
        <f>DataSummaryAll!Q19-DataSummary40011000!Q19-DataSummary40012100!Q19-DataSummary40012200!Q19-DataSummary40012900!Q19</f>
        <v>0</v>
      </c>
      <c r="R19" s="2">
        <f>DataSummaryAll!R19-DataSummary40011000!R19-DataSummary40012100!R19-DataSummary40012200!R19-DataSummary40012900!R19</f>
        <v>0</v>
      </c>
      <c r="S19" s="2">
        <f>DataSummaryAll!S19-DataSummary40011000!S19-DataSummary40012100!S19-DataSummary40012200!S19-DataSummary40012900!S19</f>
        <v>0</v>
      </c>
      <c r="T19" s="2">
        <f>DataSummaryAll!T19-DataSummary40011000!T19-DataSummary40012100!T19-DataSummary40012200!T19-DataSummary40012900!T19</f>
        <v>0</v>
      </c>
      <c r="U19" s="2">
        <f>DataSummaryAll!U19-DataSummary40011000!U19-DataSummary40012100!U19-DataSummary40012200!U19-DataSummary40012900!U19</f>
        <v>0</v>
      </c>
      <c r="V19" s="2">
        <f>DataSummaryAll!V19-DataSummary40011000!V19-DataSummary40012100!V19-DataSummary40012200!V19-DataSummary40012900!V19</f>
        <v>-1.7763568394002505E-15</v>
      </c>
      <c r="W19" s="2">
        <f>DataSummaryAll!W19-DataSummary40011000!W19-DataSummary40012100!W19-DataSummary40012200!W19-DataSummary40012900!W19</f>
        <v>1.7763568394002505E-15</v>
      </c>
      <c r="X19" s="2">
        <f>DataSummaryAll!X19-DataSummary40011000!X19-DataSummary40012100!X19-DataSummary40012200!X19-DataSummary40012900!X19</f>
        <v>0</v>
      </c>
      <c r="Y19" s="2">
        <f>DataSummaryAll!Y19-DataSummary40011000!Y19-DataSummary40012100!Y19-DataSummary40012200!Y19-DataSummary40012900!Y19</f>
        <v>0</v>
      </c>
      <c r="Z19" s="2">
        <f>DataSummaryAll!Z19-DataSummary40011000!Z19-DataSummary40012100!Z19-DataSummary40012200!Z19-DataSummary40012900!Z19</f>
        <v>0</v>
      </c>
    </row>
    <row r="20" spans="1:26" x14ac:dyDescent="0.25">
      <c r="A20" s="2" t="str">
        <f>DataSummaryAll!$A20</f>
        <v>Korea, South</v>
      </c>
      <c r="B20" s="2">
        <f>DataSummaryAll!B20-DataSummary40011000!B20-DataSummary40012100!B20-DataSummary40012200!B20-DataSummary40012900!B20</f>
        <v>0</v>
      </c>
      <c r="C20" s="2">
        <f>DataSummaryAll!C20-DataSummary40011000!C20-DataSummary40012100!C20-DataSummary40012200!C20-DataSummary40012900!C20</f>
        <v>0</v>
      </c>
      <c r="D20" s="2">
        <f>DataSummaryAll!D20-DataSummary40011000!D20-DataSummary40012100!D20-DataSummary40012200!D20-DataSummary40012900!D20</f>
        <v>0</v>
      </c>
      <c r="E20" s="2">
        <f>DataSummaryAll!E20-DataSummary40011000!E20-DataSummary40012100!E20-DataSummary40012200!E20-DataSummary40012900!E20</f>
        <v>0</v>
      </c>
      <c r="F20" s="2">
        <f>DataSummaryAll!F20-DataSummary40011000!F20-DataSummary40012100!F20-DataSummary40012200!F20-DataSummary40012900!F20</f>
        <v>0</v>
      </c>
      <c r="G20" s="2">
        <f>DataSummaryAll!G20-DataSummary40011000!G20-DataSummary40012100!G20-DataSummary40012200!G20-DataSummary40012900!G20</f>
        <v>5.4817261840867104E-16</v>
      </c>
      <c r="H20" s="2">
        <f>DataSummaryAll!H20-DataSummary40011000!H20-DataSummary40012100!H20-DataSummary40012200!H20-DataSummary40012900!H20</f>
        <v>0</v>
      </c>
      <c r="I20" s="2">
        <f>DataSummaryAll!I20-DataSummary40011000!I20-DataSummary40012100!I20-DataSummary40012200!I20-DataSummary40012900!I20</f>
        <v>2.6090241078691179E-15</v>
      </c>
      <c r="J20" s="2">
        <f>DataSummaryAll!J20-DataSummary40011000!J20-DataSummary40012100!J20-DataSummary40012200!J20-DataSummary40012900!J20</f>
        <v>0</v>
      </c>
      <c r="K20" s="2">
        <f>DataSummaryAll!K20-DataSummary40011000!K20-DataSummary40012100!K20-DataSummary40012200!K20-DataSummary40012900!K20</f>
        <v>0</v>
      </c>
      <c r="L20" s="2">
        <f>DataSummaryAll!L20-DataSummary40011000!L20-DataSummary40012100!L20-DataSummary40012200!L20-DataSummary40012900!L20</f>
        <v>0</v>
      </c>
      <c r="M20" s="2">
        <f>DataSummaryAll!M20-DataSummary40011000!M20-DataSummary40012100!M20-DataSummary40012200!M20-DataSummary40012900!M20</f>
        <v>0</v>
      </c>
      <c r="N20" s="2">
        <f>DataSummaryAll!N20-DataSummary40011000!N20-DataSummary40012100!N20-DataSummary40012200!N20-DataSummary40012900!N20</f>
        <v>0</v>
      </c>
      <c r="O20" s="2">
        <f>DataSummaryAll!O20-DataSummary40011000!O20-DataSummary40012100!O20-DataSummary40012200!O20-DataSummary40012900!O20</f>
        <v>3.6880000000012458E-3</v>
      </c>
      <c r="P20" s="2">
        <f>DataSummaryAll!P20-DataSummary40011000!P20-DataSummary40012100!P20-DataSummary40012200!P20-DataSummary40012900!P20</f>
        <v>0</v>
      </c>
      <c r="Q20" s="2">
        <f>DataSummaryAll!Q20-DataSummary40011000!Q20-DataSummary40012100!Q20-DataSummary40012200!Q20-DataSummary40012900!Q20</f>
        <v>0</v>
      </c>
      <c r="R20" s="2">
        <f>DataSummaryAll!R20-DataSummary40011000!R20-DataSummary40012100!R20-DataSummary40012200!R20-DataSummary40012900!R20</f>
        <v>4.1772141301521515E-15</v>
      </c>
      <c r="S20" s="2">
        <f>DataSummaryAll!S20-DataSummary40011000!S20-DataSummary40012100!S20-DataSummary40012200!S20-DataSummary40012900!S20</f>
        <v>5.999999999976597E-5</v>
      </c>
      <c r="T20" s="2">
        <f>DataSummaryAll!T20-DataSummary40011000!T20-DataSummary40012100!T20-DataSummary40012200!T20-DataSummary40012900!T20</f>
        <v>0</v>
      </c>
      <c r="U20" s="2">
        <f>DataSummaryAll!U20-DataSummary40011000!U20-DataSummary40012100!U20-DataSummary40012200!U20-DataSummary40012900!U20</f>
        <v>-1.865695098413056E-15</v>
      </c>
      <c r="V20" s="2">
        <f>DataSummaryAll!V20-DataSummary40011000!V20-DataSummary40012100!V20-DataSummary40012200!V20-DataSummary40012900!V20</f>
        <v>5.0000000000042632E-3</v>
      </c>
      <c r="W20" s="2">
        <f>DataSummaryAll!W20-DataSummary40011000!W20-DataSummary40012100!W20-DataSummary40012200!W20-DataSummary40012900!W20</f>
        <v>1.7867651802561113E-15</v>
      </c>
      <c r="X20" s="2">
        <f>DataSummaryAll!X20-DataSummary40011000!X20-DataSummary40012100!X20-DataSummary40012200!X20-DataSummary40012900!X20</f>
        <v>4.9540127690142412E-2</v>
      </c>
      <c r="Y20" s="2">
        <f>DataSummaryAll!Y20-DataSummary40011000!Y20-DataSummary40012100!Y20-DataSummary40012200!Y20-DataSummary40012900!Y20</f>
        <v>-1.6445178552260131E-15</v>
      </c>
      <c r="Z20" s="2">
        <f>DataSummaryAll!Z20-DataSummary40011000!Z20-DataSummary40012100!Z20-DataSummary40012200!Z20-DataSummary40012900!Z20</f>
        <v>0</v>
      </c>
    </row>
    <row r="21" spans="1:26" x14ac:dyDescent="0.25">
      <c r="A21" s="2" t="str">
        <f>DataSummaryAll!$A21</f>
        <v>Laos</v>
      </c>
      <c r="B21" s="2">
        <f>DataSummaryAll!B21-DataSummary40011000!B21-DataSummary40012100!B21-DataSummary40012200!B21-DataSummary40012900!B21</f>
        <v>0</v>
      </c>
      <c r="C21" s="2">
        <f>DataSummaryAll!C21-DataSummary40011000!C21-DataSummary40012100!C21-DataSummary40012200!C21-DataSummary40012900!C21</f>
        <v>0</v>
      </c>
      <c r="D21" s="2">
        <f>DataSummaryAll!D21-DataSummary40011000!D21-DataSummary40012100!D21-DataSummary40012200!D21-DataSummary40012900!D21</f>
        <v>0</v>
      </c>
      <c r="E21" s="2">
        <f>DataSummaryAll!E21-DataSummary40011000!E21-DataSummary40012100!E21-DataSummary40012200!E21-DataSummary40012900!E21</f>
        <v>0</v>
      </c>
      <c r="F21" s="2">
        <f>DataSummaryAll!F21-DataSummary40011000!F21-DataSummary40012100!F21-DataSummary40012200!F21-DataSummary40012900!F21</f>
        <v>0</v>
      </c>
      <c r="G21" s="2">
        <f>DataSummaryAll!G21-DataSummary40011000!G21-DataSummary40012100!G21-DataSummary40012200!G21-DataSummary40012900!G21</f>
        <v>0</v>
      </c>
      <c r="H21" s="2">
        <f>DataSummaryAll!H21-DataSummary40011000!H21-DataSummary40012100!H21-DataSummary40012200!H21-DataSummary40012900!H21</f>
        <v>0</v>
      </c>
      <c r="I21" s="2">
        <f>DataSummaryAll!I21-DataSummary40011000!I21-DataSummary40012100!I21-DataSummary40012200!I21-DataSummary40012900!I21</f>
        <v>0</v>
      </c>
      <c r="J21" s="2">
        <f>DataSummaryAll!J21-DataSummary40011000!J21-DataSummary40012100!J21-DataSummary40012200!J21-DataSummary40012900!J21</f>
        <v>0</v>
      </c>
      <c r="K21" s="2">
        <f>DataSummaryAll!K21-DataSummary40011000!K21-DataSummary40012100!K21-DataSummary40012200!K21-DataSummary40012900!K21</f>
        <v>0</v>
      </c>
      <c r="L21" s="2">
        <f>DataSummaryAll!L21-DataSummary40011000!L21-DataSummary40012100!L21-DataSummary40012200!L21-DataSummary40012900!L21</f>
        <v>0</v>
      </c>
      <c r="M21" s="2">
        <f>DataSummaryAll!M21-DataSummary40011000!M21-DataSummary40012100!M21-DataSummary40012200!M21-DataSummary40012900!M21</f>
        <v>0</v>
      </c>
      <c r="N21" s="2">
        <f>DataSummaryAll!N21-DataSummary40011000!N21-DataSummary40012100!N21-DataSummary40012200!N21-DataSummary40012900!N21</f>
        <v>0</v>
      </c>
      <c r="O21" s="2">
        <f>DataSummaryAll!O21-DataSummary40011000!O21-DataSummary40012100!O21-DataSummary40012200!O21-DataSummary40012900!O21</f>
        <v>0</v>
      </c>
      <c r="P21" s="2">
        <f>DataSummaryAll!P21-DataSummary40011000!P21-DataSummary40012100!P21-DataSummary40012200!P21-DataSummary40012900!P21</f>
        <v>0</v>
      </c>
      <c r="Q21" s="2">
        <f>DataSummaryAll!Q21-DataSummary40011000!Q21-DataSummary40012100!Q21-DataSummary40012200!Q21-DataSummary40012900!Q21</f>
        <v>0</v>
      </c>
      <c r="R21" s="2">
        <f>DataSummaryAll!R21-DataSummary40011000!R21-DataSummary40012100!R21-DataSummary40012200!R21-DataSummary40012900!R21</f>
        <v>0</v>
      </c>
      <c r="S21" s="2">
        <f>DataSummaryAll!S21-DataSummary40011000!S21-DataSummary40012100!S21-DataSummary40012200!S21-DataSummary40012900!S21</f>
        <v>0</v>
      </c>
      <c r="T21" s="2">
        <f>DataSummaryAll!T21-DataSummary40011000!T21-DataSummary40012100!T21-DataSummary40012200!T21-DataSummary40012900!T21</f>
        <v>1.1102230246251565E-16</v>
      </c>
      <c r="U21" s="2">
        <f>DataSummaryAll!U21-DataSummary40011000!U21-DataSummary40012100!U21-DataSummary40012200!U21-DataSummary40012900!U21</f>
        <v>0</v>
      </c>
      <c r="V21" s="2">
        <f>DataSummaryAll!V21-DataSummary40011000!V21-DataSummary40012100!V21-DataSummary40012200!V21-DataSummary40012900!V21</f>
        <v>0</v>
      </c>
      <c r="W21" s="2">
        <f>DataSummaryAll!W21-DataSummary40011000!W21-DataSummary40012100!W21-DataSummary40012200!W21-DataSummary40012900!W21</f>
        <v>0</v>
      </c>
      <c r="X21" s="2">
        <f>DataSummaryAll!X21-DataSummary40011000!X21-DataSummary40012100!X21-DataSummary40012200!X21-DataSummary40012900!X21</f>
        <v>0</v>
      </c>
      <c r="Y21" s="2">
        <f>DataSummaryAll!Y21-DataSummary40011000!Y21-DataSummary40012100!Y21-DataSummary40012200!Y21-DataSummary40012900!Y21</f>
        <v>0</v>
      </c>
      <c r="Z21" s="2">
        <f>DataSummaryAll!Z21-DataSummary40011000!Z21-DataSummary40012100!Z21-DataSummary40012200!Z21-DataSummary40012900!Z21</f>
        <v>0</v>
      </c>
    </row>
    <row r="22" spans="1:26" x14ac:dyDescent="0.25">
      <c r="A22" s="2" t="str">
        <f>DataSummaryAll!$A22</f>
        <v>Malaysia</v>
      </c>
      <c r="B22" s="2">
        <f>DataSummaryAll!B22-DataSummary40011000!B22-DataSummary40012100!B22-DataSummary40012200!B22-DataSummary40012900!B22</f>
        <v>0</v>
      </c>
      <c r="C22" s="2">
        <f>DataSummaryAll!C22-DataSummary40011000!C22-DataSummary40012100!C22-DataSummary40012200!C22-DataSummary40012900!C22</f>
        <v>0</v>
      </c>
      <c r="D22" s="2">
        <f>DataSummaryAll!D22-DataSummary40011000!D22-DataSummary40012100!D22-DataSummary40012200!D22-DataSummary40012900!D22</f>
        <v>0</v>
      </c>
      <c r="E22" s="2">
        <f>DataSummaryAll!E22-DataSummary40011000!E22-DataSummary40012100!E22-DataSummary40012200!E22-DataSummary40012900!E22</f>
        <v>0</v>
      </c>
      <c r="F22" s="2">
        <f>DataSummaryAll!F22-DataSummary40011000!F22-DataSummary40012100!F22-DataSummary40012200!F22-DataSummary40012900!F22</f>
        <v>8.8817841970012523E-16</v>
      </c>
      <c r="G22" s="2">
        <f>DataSummaryAll!G22-DataSummary40011000!G22-DataSummary40012100!G22-DataSummary40012200!G22-DataSummary40012900!G22</f>
        <v>0</v>
      </c>
      <c r="H22" s="2">
        <f>DataSummaryAll!H22-DataSummary40011000!H22-DataSummary40012100!H22-DataSummary40012200!H22-DataSummary40012900!H22</f>
        <v>0</v>
      </c>
      <c r="I22" s="2">
        <f>DataSummaryAll!I22-DataSummary40011000!I22-DataSummary40012100!I22-DataSummary40012200!I22-DataSummary40012900!I22</f>
        <v>0</v>
      </c>
      <c r="J22" s="2">
        <f>DataSummaryAll!J22-DataSummary40011000!J22-DataSummary40012100!J22-DataSummary40012200!J22-DataSummary40012900!J22</f>
        <v>-6.0368376963992887E-16</v>
      </c>
      <c r="K22" s="2">
        <f>DataSummaryAll!K22-DataSummary40011000!K22-DataSummary40012100!K22-DataSummary40012200!K22-DataSummary40012900!K22</f>
        <v>0</v>
      </c>
      <c r="L22" s="2">
        <f>DataSummaryAll!L22-DataSummary40011000!L22-DataSummary40012100!L22-DataSummary40012200!L22-DataSummary40012900!L22</f>
        <v>0</v>
      </c>
      <c r="M22" s="2">
        <f>DataSummaryAll!M22-DataSummary40011000!M22-DataSummary40012100!M22-DataSummary40012200!M22-DataSummary40012900!M22</f>
        <v>0</v>
      </c>
      <c r="N22" s="2">
        <f>DataSummaryAll!N22-DataSummary40011000!N22-DataSummary40012100!N22-DataSummary40012200!N22-DataSummary40012900!N22</f>
        <v>0</v>
      </c>
      <c r="O22" s="2">
        <f>DataSummaryAll!O22-DataSummary40011000!O22-DataSummary40012100!O22-DataSummary40012200!O22-DataSummary40012900!O22</f>
        <v>0</v>
      </c>
      <c r="P22" s="2">
        <f>DataSummaryAll!P22-DataSummary40011000!P22-DataSummary40012100!P22-DataSummary40012200!P22-DataSummary40012900!P22</f>
        <v>0</v>
      </c>
      <c r="Q22" s="2">
        <f>DataSummaryAll!Q22-DataSummary40011000!Q22-DataSummary40012100!Q22-DataSummary40012200!Q22-DataSummary40012900!Q22</f>
        <v>0</v>
      </c>
      <c r="R22" s="2">
        <f>DataSummaryAll!R22-DataSummary40011000!R22-DataSummary40012100!R22-DataSummary40012200!R22-DataSummary40012900!R22</f>
        <v>-2.3092638912203256E-14</v>
      </c>
      <c r="S22" s="2">
        <f>DataSummaryAll!S22-DataSummary40011000!S22-DataSummary40012100!S22-DataSummary40012200!S22-DataSummary40012900!S22</f>
        <v>9.5479180117763462E-15</v>
      </c>
      <c r="T22" s="2">
        <f>DataSummaryAll!T22-DataSummary40011000!T22-DataSummary40012100!T22-DataSummary40012200!T22-DataSummary40012900!T22</f>
        <v>2.9999999999986926E-2</v>
      </c>
      <c r="U22" s="2">
        <f>DataSummaryAll!U22-DataSummary40011000!U22-DataSummary40012100!U22-DataSummary40012200!U22-DataSummary40012900!U22</f>
        <v>0.84067999999998855</v>
      </c>
      <c r="V22" s="2">
        <f>DataSummaryAll!V22-DataSummary40011000!V22-DataSummary40012100!V22-DataSummary40012200!V22-DataSummary40012900!V22</f>
        <v>8.4130000000002481E-2</v>
      </c>
      <c r="W22" s="2">
        <f>DataSummaryAll!W22-DataSummary40011000!W22-DataSummary40012100!W22-DataSummary40012200!W22-DataSummary40012900!W22</f>
        <v>0.14699999999999663</v>
      </c>
      <c r="X22" s="2">
        <f>DataSummaryAll!X22-DataSummary40011000!X22-DataSummary40012100!X22-DataSummary40012200!X22-DataSummary40012900!X22</f>
        <v>5.8841820305133297E-15</v>
      </c>
      <c r="Y22" s="2">
        <f>DataSummaryAll!Y22-DataSummary40011000!Y22-DataSummary40012100!Y22-DataSummary40012200!Y22-DataSummary40012900!Y22</f>
        <v>1.2490009027033011E-15</v>
      </c>
      <c r="Z22" s="2">
        <f>DataSummaryAll!Z22-DataSummary40011000!Z22-DataSummary40012100!Z22-DataSummary40012200!Z22-DataSummary40012900!Z22</f>
        <v>0</v>
      </c>
    </row>
    <row r="23" spans="1:26" x14ac:dyDescent="0.25">
      <c r="A23" s="2" t="str">
        <f>DataSummaryAll!$A23</f>
        <v>Mexico</v>
      </c>
      <c r="B23" s="2">
        <f>DataSummaryAll!B23-DataSummary40011000!B23-DataSummary40012100!B23-DataSummary40012200!B23-DataSummary40012900!B23</f>
        <v>0</v>
      </c>
      <c r="C23" s="2">
        <f>DataSummaryAll!C23-DataSummary40011000!C23-DataSummary40012100!C23-DataSummary40012200!C23-DataSummary40012900!C23</f>
        <v>0</v>
      </c>
      <c r="D23" s="2">
        <f>DataSummaryAll!D23-DataSummary40011000!D23-DataSummary40012100!D23-DataSummary40012200!D23-DataSummary40012900!D23</f>
        <v>0</v>
      </c>
      <c r="E23" s="2">
        <f>DataSummaryAll!E23-DataSummary40011000!E23-DataSummary40012100!E23-DataSummary40012200!E23-DataSummary40012900!E23</f>
        <v>0</v>
      </c>
      <c r="F23" s="2">
        <f>DataSummaryAll!F23-DataSummary40011000!F23-DataSummary40012100!F23-DataSummary40012200!F23-DataSummary40012900!F23</f>
        <v>0</v>
      </c>
      <c r="G23" s="2">
        <f>DataSummaryAll!G23-DataSummary40011000!G23-DataSummary40012100!G23-DataSummary40012200!G23-DataSummary40012900!G23</f>
        <v>0</v>
      </c>
      <c r="H23" s="2">
        <f>DataSummaryAll!H23-DataSummary40011000!H23-DataSummary40012100!H23-DataSummary40012200!H23-DataSummary40012900!H23</f>
        <v>0</v>
      </c>
      <c r="I23" s="2">
        <f>DataSummaryAll!I23-DataSummary40011000!I23-DataSummary40012100!I23-DataSummary40012200!I23-DataSummary40012900!I23</f>
        <v>0</v>
      </c>
      <c r="J23" s="2">
        <f>DataSummaryAll!J23-DataSummary40011000!J23-DataSummary40012100!J23-DataSummary40012200!J23-DataSummary40012900!J23</f>
        <v>0</v>
      </c>
      <c r="K23" s="2">
        <f>DataSummaryAll!K23-DataSummary40011000!K23-DataSummary40012100!K23-DataSummary40012200!K23-DataSummary40012900!K23</f>
        <v>0</v>
      </c>
      <c r="L23" s="2">
        <f>DataSummaryAll!L23-DataSummary40011000!L23-DataSummary40012100!L23-DataSummary40012200!L23-DataSummary40012900!L23</f>
        <v>0</v>
      </c>
      <c r="M23" s="2">
        <f>DataSummaryAll!M23-DataSummary40011000!M23-DataSummary40012100!M23-DataSummary40012200!M23-DataSummary40012900!M23</f>
        <v>0</v>
      </c>
      <c r="N23" s="2">
        <f>DataSummaryAll!N23-DataSummary40011000!N23-DataSummary40012100!N23-DataSummary40012200!N23-DataSummary40012900!N23</f>
        <v>0</v>
      </c>
      <c r="O23" s="2">
        <f>DataSummaryAll!O23-DataSummary40011000!O23-DataSummary40012100!O23-DataSummary40012200!O23-DataSummary40012900!O23</f>
        <v>0</v>
      </c>
      <c r="P23" s="2">
        <f>DataSummaryAll!P23-DataSummary40011000!P23-DataSummary40012100!P23-DataSummary40012200!P23-DataSummary40012900!P23</f>
        <v>0</v>
      </c>
      <c r="Q23" s="2">
        <f>DataSummaryAll!Q23-DataSummary40011000!Q23-DataSummary40012100!Q23-DataSummary40012200!Q23-DataSummary40012900!Q23</f>
        <v>0</v>
      </c>
      <c r="R23" s="2">
        <f>DataSummaryAll!R23-DataSummary40011000!R23-DataSummary40012100!R23-DataSummary40012200!R23-DataSummary40012900!R23</f>
        <v>0</v>
      </c>
      <c r="S23" s="2">
        <f>DataSummaryAll!S23-DataSummary40011000!S23-DataSummary40012100!S23-DataSummary40012200!S23-DataSummary40012900!S23</f>
        <v>0</v>
      </c>
      <c r="T23" s="2">
        <f>DataSummaryAll!T23-DataSummary40011000!T23-DataSummary40012100!T23-DataSummary40012200!T23-DataSummary40012900!T23</f>
        <v>0</v>
      </c>
      <c r="U23" s="2">
        <f>DataSummaryAll!U23-DataSummary40011000!U23-DataSummary40012100!U23-DataSummary40012200!U23-DataSummary40012900!U23</f>
        <v>-2.2204460492503131E-16</v>
      </c>
      <c r="V23" s="2">
        <f>DataSummaryAll!V23-DataSummary40011000!V23-DataSummary40012100!V23-DataSummary40012200!V23-DataSummary40012900!V23</f>
        <v>0</v>
      </c>
      <c r="W23" s="2">
        <f>DataSummaryAll!W23-DataSummary40011000!W23-DataSummary40012100!W23-DataSummary40012200!W23-DataSummary40012900!W23</f>
        <v>-2.2204460492503131E-16</v>
      </c>
      <c r="X23" s="2">
        <f>DataSummaryAll!X23-DataSummary40011000!X23-DataSummary40012100!X23-DataSummary40012200!X23-DataSummary40012900!X23</f>
        <v>-2.2204460492503131E-16</v>
      </c>
      <c r="Y23" s="2">
        <f>DataSummaryAll!Y23-DataSummary40011000!Y23-DataSummary40012100!Y23-DataSummary40012200!Y23-DataSummary40012900!Y23</f>
        <v>0</v>
      </c>
      <c r="Z23" s="2">
        <f>DataSummaryAll!Z23-DataSummary40011000!Z23-DataSummary40012100!Z23-DataSummary40012200!Z23-DataSummary40012900!Z23</f>
        <v>0</v>
      </c>
    </row>
    <row r="24" spans="1:26" x14ac:dyDescent="0.25">
      <c r="A24" s="2" t="str">
        <f>DataSummaryAll!$A24</f>
        <v>Pakistan</v>
      </c>
      <c r="B24" s="2">
        <f>DataSummaryAll!B24-DataSummary40011000!B24-DataSummary40012100!B24-DataSummary40012200!B24-DataSummary40012900!B24</f>
        <v>0</v>
      </c>
      <c r="C24" s="2">
        <f>DataSummaryAll!C24-DataSummary40011000!C24-DataSummary40012100!C24-DataSummary40012200!C24-DataSummary40012900!C24</f>
        <v>0</v>
      </c>
      <c r="D24" s="2">
        <f>DataSummaryAll!D24-DataSummary40011000!D24-DataSummary40012100!D24-DataSummary40012200!D24-DataSummary40012900!D24</f>
        <v>0</v>
      </c>
      <c r="E24" s="2">
        <f>DataSummaryAll!E24-DataSummary40011000!E24-DataSummary40012100!E24-DataSummary40012200!E24-DataSummary40012900!E24</f>
        <v>0</v>
      </c>
      <c r="F24" s="2">
        <f>DataSummaryAll!F24-DataSummary40011000!F24-DataSummary40012100!F24-DataSummary40012200!F24-DataSummary40012900!F24</f>
        <v>0</v>
      </c>
      <c r="G24" s="2">
        <f>DataSummaryAll!G24-DataSummary40011000!G24-DataSummary40012100!G24-DataSummary40012200!G24-DataSummary40012900!G24</f>
        <v>0</v>
      </c>
      <c r="H24" s="2">
        <f>DataSummaryAll!H24-DataSummary40011000!H24-DataSummary40012100!H24-DataSummary40012200!H24-DataSummary40012900!H24</f>
        <v>1.5612511283791264E-17</v>
      </c>
      <c r="I24" s="2">
        <f>DataSummaryAll!I24-DataSummary40011000!I24-DataSummary40012100!I24-DataSummary40012200!I24-DataSummary40012900!I24</f>
        <v>0</v>
      </c>
      <c r="J24" s="2">
        <f>DataSummaryAll!J24-DataSummary40011000!J24-DataSummary40012100!J24-DataSummary40012200!J24-DataSummary40012900!J24</f>
        <v>0</v>
      </c>
      <c r="K24" s="2">
        <f>DataSummaryAll!K24-DataSummary40011000!K24-DataSummary40012100!K24-DataSummary40012200!K24-DataSummary40012900!K24</f>
        <v>0</v>
      </c>
      <c r="L24" s="2">
        <f>DataSummaryAll!L24-DataSummary40011000!L24-DataSummary40012100!L24-DataSummary40012200!L24-DataSummary40012900!L24</f>
        <v>0</v>
      </c>
      <c r="M24" s="2">
        <f>DataSummaryAll!M24-DataSummary40011000!M24-DataSummary40012100!M24-DataSummary40012200!M24-DataSummary40012900!M24</f>
        <v>0</v>
      </c>
      <c r="N24" s="2">
        <f>DataSummaryAll!N24-DataSummary40011000!N24-DataSummary40012100!N24-DataSummary40012200!N24-DataSummary40012900!N24</f>
        <v>0</v>
      </c>
      <c r="O24" s="2">
        <f>DataSummaryAll!O24-DataSummary40011000!O24-DataSummary40012100!O24-DataSummary40012200!O24-DataSummary40012900!O24</f>
        <v>0</v>
      </c>
      <c r="P24" s="2">
        <f>DataSummaryAll!P24-DataSummary40011000!P24-DataSummary40012100!P24-DataSummary40012200!P24-DataSummary40012900!P24</f>
        <v>0</v>
      </c>
      <c r="Q24" s="2">
        <f>DataSummaryAll!Q24-DataSummary40011000!Q24-DataSummary40012100!Q24-DataSummary40012200!Q24-DataSummary40012900!Q24</f>
        <v>0</v>
      </c>
      <c r="R24" s="2">
        <f>DataSummaryAll!R24-DataSummary40011000!R24-DataSummary40012100!R24-DataSummary40012200!R24-DataSummary40012900!R24</f>
        <v>-1.3877787807814457E-16</v>
      </c>
      <c r="S24" s="2">
        <f>DataSummaryAll!S24-DataSummary40011000!S24-DataSummary40012100!S24-DataSummary40012200!S24-DataSummary40012900!S24</f>
        <v>0</v>
      </c>
      <c r="T24" s="2">
        <f>DataSummaryAll!T24-DataSummary40011000!T24-DataSummary40012100!T24-DataSummary40012200!T24-DataSummary40012900!T24</f>
        <v>0</v>
      </c>
      <c r="U24" s="2">
        <f>DataSummaryAll!U24-DataSummary40011000!U24-DataSummary40012100!U24-DataSummary40012200!U24-DataSummary40012900!U24</f>
        <v>0</v>
      </c>
      <c r="V24" s="2">
        <f>DataSummaryAll!V24-DataSummary40011000!V24-DataSummary40012100!V24-DataSummary40012200!V24-DataSummary40012900!V24</f>
        <v>2.2204460492503131E-16</v>
      </c>
      <c r="W24" s="2">
        <f>DataSummaryAll!W24-DataSummary40011000!W24-DataSummary40012100!W24-DataSummary40012200!W24-DataSummary40012900!W24</f>
        <v>6.6613381477509392E-16</v>
      </c>
      <c r="X24" s="2">
        <f>DataSummaryAll!X24-DataSummary40011000!X24-DataSummary40012100!X24-DataSummary40012200!X24-DataSummary40012900!X24</f>
        <v>-6.1365842962679551E-16</v>
      </c>
      <c r="Y24" s="2">
        <f>DataSummaryAll!Y24-DataSummary40011000!Y24-DataSummary40012100!Y24-DataSummary40012200!Y24-DataSummary40012900!Y24</f>
        <v>0</v>
      </c>
      <c r="Z24" s="2">
        <f>DataSummaryAll!Z24-DataSummary40011000!Z24-DataSummary40012100!Z24-DataSummary40012200!Z24-DataSummary40012900!Z24</f>
        <v>0</v>
      </c>
    </row>
    <row r="25" spans="1:26" x14ac:dyDescent="0.25">
      <c r="A25" s="2" t="str">
        <f>DataSummaryAll!$A25</f>
        <v>Peru</v>
      </c>
      <c r="B25" s="2">
        <f>DataSummaryAll!B25-DataSummary40011000!B25-DataSummary40012100!B25-DataSummary40012200!B25-DataSummary40012900!B25</f>
        <v>0</v>
      </c>
      <c r="C25" s="2">
        <f>DataSummaryAll!C25-DataSummary40011000!C25-DataSummary40012100!C25-DataSummary40012200!C25-DataSummary40012900!C25</f>
        <v>0</v>
      </c>
      <c r="D25" s="2">
        <f>DataSummaryAll!D25-DataSummary40011000!D25-DataSummary40012100!D25-DataSummary40012200!D25-DataSummary40012900!D25</f>
        <v>0</v>
      </c>
      <c r="E25" s="2">
        <f>DataSummaryAll!E25-DataSummary40011000!E25-DataSummary40012100!E25-DataSummary40012200!E25-DataSummary40012900!E25</f>
        <v>0</v>
      </c>
      <c r="F25" s="2">
        <f>DataSummaryAll!F25-DataSummary40011000!F25-DataSummary40012100!F25-DataSummary40012200!F25-DataSummary40012900!F25</f>
        <v>0</v>
      </c>
      <c r="G25" s="2">
        <f>DataSummaryAll!G25-DataSummary40011000!G25-DataSummary40012100!G25-DataSummary40012200!G25-DataSummary40012900!G25</f>
        <v>0</v>
      </c>
      <c r="H25" s="2">
        <f>DataSummaryAll!H25-DataSummary40011000!H25-DataSummary40012100!H25-DataSummary40012200!H25-DataSummary40012900!H25</f>
        <v>0</v>
      </c>
      <c r="I25" s="2">
        <f>DataSummaryAll!I25-DataSummary40011000!I25-DataSummary40012100!I25-DataSummary40012200!I25-DataSummary40012900!I25</f>
        <v>0</v>
      </c>
      <c r="J25" s="2">
        <f>DataSummaryAll!J25-DataSummary40011000!J25-DataSummary40012100!J25-DataSummary40012200!J25-DataSummary40012900!J25</f>
        <v>0</v>
      </c>
      <c r="K25" s="2">
        <f>DataSummaryAll!K25-DataSummary40011000!K25-DataSummary40012100!K25-DataSummary40012200!K25-DataSummary40012900!K25</f>
        <v>0</v>
      </c>
      <c r="L25" s="2">
        <f>DataSummaryAll!L25-DataSummary40011000!L25-DataSummary40012100!L25-DataSummary40012200!L25-DataSummary40012900!L25</f>
        <v>0</v>
      </c>
      <c r="M25" s="2">
        <f>DataSummaryAll!M25-DataSummary40011000!M25-DataSummary40012100!M25-DataSummary40012200!M25-DataSummary40012900!M25</f>
        <v>0</v>
      </c>
      <c r="N25" s="2">
        <f>DataSummaryAll!N25-DataSummary40011000!N25-DataSummary40012100!N25-DataSummary40012200!N25-DataSummary40012900!N25</f>
        <v>0</v>
      </c>
      <c r="O25" s="2">
        <f>DataSummaryAll!O25-DataSummary40011000!O25-DataSummary40012100!O25-DataSummary40012200!O25-DataSummary40012900!O25</f>
        <v>0</v>
      </c>
      <c r="P25" s="2">
        <f>DataSummaryAll!P25-DataSummary40011000!P25-DataSummary40012100!P25-DataSummary40012200!P25-DataSummary40012900!P25</f>
        <v>0</v>
      </c>
      <c r="Q25" s="2">
        <f>DataSummaryAll!Q25-DataSummary40011000!Q25-DataSummary40012100!Q25-DataSummary40012200!Q25-DataSummary40012900!Q25</f>
        <v>1.1102230246251565E-16</v>
      </c>
      <c r="R25" s="2">
        <f>DataSummaryAll!R25-DataSummary40011000!R25-DataSummary40012100!R25-DataSummary40012200!R25-DataSummary40012900!R25</f>
        <v>0</v>
      </c>
      <c r="S25" s="2">
        <f>DataSummaryAll!S25-DataSummary40011000!S25-DataSummary40012100!S25-DataSummary40012200!S25-DataSummary40012900!S25</f>
        <v>-2.2204460492503131E-16</v>
      </c>
      <c r="T25" s="2">
        <f>DataSummaryAll!T25-DataSummary40011000!T25-DataSummary40012100!T25-DataSummary40012200!T25-DataSummary40012900!T25</f>
        <v>2.2204460492503131E-16</v>
      </c>
      <c r="U25" s="2">
        <f>DataSummaryAll!U25-DataSummary40011000!U25-DataSummary40012100!U25-DataSummary40012200!U25-DataSummary40012900!U25</f>
        <v>2.2204460492503131E-16</v>
      </c>
      <c r="V25" s="2">
        <f>DataSummaryAll!V25-DataSummary40011000!V25-DataSummary40012100!V25-DataSummary40012200!V25-DataSummary40012900!V25</f>
        <v>0</v>
      </c>
      <c r="W25" s="2">
        <f>DataSummaryAll!W25-DataSummary40011000!W25-DataSummary40012100!W25-DataSummary40012200!W25-DataSummary40012900!W25</f>
        <v>0</v>
      </c>
      <c r="X25" s="2">
        <f>DataSummaryAll!X25-DataSummary40011000!X25-DataSummary40012100!X25-DataSummary40012200!X25-DataSummary40012900!X25</f>
        <v>1.1102230246251565E-16</v>
      </c>
      <c r="Y25" s="2">
        <f>DataSummaryAll!Y25-DataSummary40011000!Y25-DataSummary40012100!Y25-DataSummary40012200!Y25-DataSummary40012900!Y25</f>
        <v>-6.9388939039072284E-17</v>
      </c>
      <c r="Z25" s="2">
        <f>DataSummaryAll!Z25-DataSummary40011000!Z25-DataSummary40012100!Z25-DataSummary40012200!Z25-DataSummary40012900!Z25</f>
        <v>0</v>
      </c>
    </row>
    <row r="26" spans="1:26" x14ac:dyDescent="0.25">
      <c r="A26" s="2" t="str">
        <f>DataSummaryAll!$A26</f>
        <v>Russian Federation</v>
      </c>
      <c r="B26" s="2">
        <f>DataSummaryAll!B26-DataSummary40011000!B26-DataSummary40012100!B26-DataSummary40012200!B26-DataSummary40012900!B26</f>
        <v>0</v>
      </c>
      <c r="C26" s="2">
        <f>DataSummaryAll!C26-DataSummary40011000!C26-DataSummary40012100!C26-DataSummary40012200!C26-DataSummary40012900!C26</f>
        <v>0</v>
      </c>
      <c r="D26" s="2">
        <f>DataSummaryAll!D26-DataSummary40011000!D26-DataSummary40012100!D26-DataSummary40012200!D26-DataSummary40012900!D26</f>
        <v>0</v>
      </c>
      <c r="E26" s="2">
        <f>DataSummaryAll!E26-DataSummary40011000!E26-DataSummary40012100!E26-DataSummary40012200!E26-DataSummary40012900!E26</f>
        <v>0</v>
      </c>
      <c r="F26" s="2">
        <f>DataSummaryAll!F26-DataSummary40011000!F26-DataSummary40012100!F26-DataSummary40012200!F26-DataSummary40012900!F26</f>
        <v>0</v>
      </c>
      <c r="G26" s="2">
        <f>DataSummaryAll!G26-DataSummary40011000!G26-DataSummary40012100!G26-DataSummary40012200!G26-DataSummary40012900!G26</f>
        <v>0</v>
      </c>
      <c r="H26" s="2">
        <f>DataSummaryAll!H26-DataSummary40011000!H26-DataSummary40012100!H26-DataSummary40012200!H26-DataSummary40012900!H26</f>
        <v>0</v>
      </c>
      <c r="I26" s="2">
        <f>DataSummaryAll!I26-DataSummary40011000!I26-DataSummary40012100!I26-DataSummary40012200!I26-DataSummary40012900!I26</f>
        <v>1.27675647831893E-15</v>
      </c>
      <c r="J26" s="2">
        <f>DataSummaryAll!J26-DataSummary40011000!J26-DataSummary40012100!J26-DataSummary40012200!J26-DataSummary40012900!J26</f>
        <v>3.3306690738754696E-15</v>
      </c>
      <c r="K26" s="2">
        <f>DataSummaryAll!K26-DataSummary40011000!K26-DataSummary40012100!K26-DataSummary40012200!K26-DataSummary40012900!K26</f>
        <v>0</v>
      </c>
      <c r="L26" s="2">
        <f>DataSummaryAll!L26-DataSummary40011000!L26-DataSummary40012100!L26-DataSummary40012200!L26-DataSummary40012900!L26</f>
        <v>0</v>
      </c>
      <c r="M26" s="2">
        <f>DataSummaryAll!M26-DataSummary40011000!M26-DataSummary40012100!M26-DataSummary40012200!M26-DataSummary40012900!M26</f>
        <v>0</v>
      </c>
      <c r="N26" s="2">
        <f>DataSummaryAll!N26-DataSummary40011000!N26-DataSummary40012100!N26-DataSummary40012200!N26-DataSummary40012900!N26</f>
        <v>0</v>
      </c>
      <c r="O26" s="2">
        <f>DataSummaryAll!O26-DataSummary40011000!O26-DataSummary40012100!O26-DataSummary40012200!O26-DataSummary40012900!O26</f>
        <v>1.7763568394002505E-15</v>
      </c>
      <c r="P26" s="2">
        <f>DataSummaryAll!P26-DataSummary40011000!P26-DataSummary40012100!P26-DataSummary40012200!P26-DataSummary40012900!P26</f>
        <v>0</v>
      </c>
      <c r="Q26" s="2">
        <f>DataSummaryAll!Q26-DataSummary40011000!Q26-DataSummary40012100!Q26-DataSummary40012200!Q26-DataSummary40012900!Q26</f>
        <v>-1.4988010832439613E-15</v>
      </c>
      <c r="R26" s="2">
        <f>DataSummaryAll!R26-DataSummary40011000!R26-DataSummary40012100!R26-DataSummary40012200!R26-DataSummary40012900!R26</f>
        <v>-8.8817841970012523E-16</v>
      </c>
      <c r="S26" s="2">
        <f>DataSummaryAll!S26-DataSummary40011000!S26-DataSummary40012100!S26-DataSummary40012200!S26-DataSummary40012900!S26</f>
        <v>4.4408920985006262E-16</v>
      </c>
      <c r="T26" s="2">
        <f>DataSummaryAll!T26-DataSummary40011000!T26-DataSummary40012100!T26-DataSummary40012200!T26-DataSummary40012900!T26</f>
        <v>0</v>
      </c>
      <c r="U26" s="2">
        <f>DataSummaryAll!U26-DataSummary40011000!U26-DataSummary40012100!U26-DataSummary40012200!U26-DataSummary40012900!U26</f>
        <v>-8.8817841970012523E-16</v>
      </c>
      <c r="V26" s="2">
        <f>DataSummaryAll!V26-DataSummary40011000!V26-DataSummary40012100!V26-DataSummary40012200!V26-DataSummary40012900!V26</f>
        <v>0</v>
      </c>
      <c r="W26" s="2">
        <f>DataSummaryAll!W26-DataSummary40011000!W26-DataSummary40012100!W26-DataSummary40012200!W26-DataSummary40012900!W26</f>
        <v>0</v>
      </c>
      <c r="X26" s="2">
        <f>DataSummaryAll!X26-DataSummary40011000!X26-DataSummary40012100!X26-DataSummary40012200!X26-DataSummary40012900!X26</f>
        <v>0</v>
      </c>
      <c r="Y26" s="2">
        <f>DataSummaryAll!Y26-DataSummary40011000!Y26-DataSummary40012100!Y26-DataSummary40012200!Y26-DataSummary40012900!Y26</f>
        <v>7.9797279894933126E-16</v>
      </c>
      <c r="Z26" s="2">
        <f>DataSummaryAll!Z26-DataSummary40011000!Z26-DataSummary40012100!Z26-DataSummary40012200!Z26-DataSummary40012900!Z26</f>
        <v>0</v>
      </c>
    </row>
    <row r="27" spans="1:26" x14ac:dyDescent="0.25">
      <c r="A27" s="2" t="str">
        <f>DataSummaryAll!$A27</f>
        <v>Singapore</v>
      </c>
      <c r="B27" s="2">
        <f>DataSummaryAll!B27-DataSummary40011000!B27-DataSummary40012100!B27-DataSummary40012200!B27-DataSummary40012900!B27</f>
        <v>0</v>
      </c>
      <c r="C27" s="2">
        <f>DataSummaryAll!C27-DataSummary40011000!C27-DataSummary40012100!C27-DataSummary40012200!C27-DataSummary40012900!C27</f>
        <v>0</v>
      </c>
      <c r="D27" s="2">
        <f>DataSummaryAll!D27-DataSummary40011000!D27-DataSummary40012100!D27-DataSummary40012200!D27-DataSummary40012900!D27</f>
        <v>0</v>
      </c>
      <c r="E27" s="2">
        <f>DataSummaryAll!E27-DataSummary40011000!E27-DataSummary40012100!E27-DataSummary40012200!E27-DataSummary40012900!E27</f>
        <v>0</v>
      </c>
      <c r="F27" s="2">
        <f>DataSummaryAll!F27-DataSummary40011000!F27-DataSummary40012100!F27-DataSummary40012200!F27-DataSummary40012900!F27</f>
        <v>-3.5527136788005009E-15</v>
      </c>
      <c r="G27" s="2">
        <f>DataSummaryAll!G27-DataSummary40011000!G27-DataSummary40012100!G27-DataSummary40012200!G27-DataSummary40012900!G27</f>
        <v>0</v>
      </c>
      <c r="H27" s="2">
        <f>DataSummaryAll!H27-DataSummary40011000!H27-DataSummary40012100!H27-DataSummary40012200!H27-DataSummary40012900!H27</f>
        <v>0</v>
      </c>
      <c r="I27" s="2">
        <f>DataSummaryAll!I27-DataSummary40011000!I27-DataSummary40012100!I27-DataSummary40012200!I27-DataSummary40012900!I27</f>
        <v>-3.4416913763379853E-15</v>
      </c>
      <c r="J27" s="2">
        <f>DataSummaryAll!J27-DataSummary40011000!J27-DataSummary40012100!J27-DataSummary40012200!J27-DataSummary40012900!J27</f>
        <v>0</v>
      </c>
      <c r="K27" s="2">
        <f>DataSummaryAll!K27-DataSummary40011000!K27-DataSummary40012100!K27-DataSummary40012200!K27-DataSummary40012900!K27</f>
        <v>0</v>
      </c>
      <c r="L27" s="2">
        <f>DataSummaryAll!L27-DataSummary40011000!L27-DataSummary40012100!L27-DataSummary40012200!L27-DataSummary40012900!L27</f>
        <v>0</v>
      </c>
      <c r="M27" s="2">
        <f>DataSummaryAll!M27-DataSummary40011000!M27-DataSummary40012100!M27-DataSummary40012200!M27-DataSummary40012900!M27</f>
        <v>0</v>
      </c>
      <c r="N27" s="2">
        <f>DataSummaryAll!N27-DataSummary40011000!N27-DataSummary40012100!N27-DataSummary40012200!N27-DataSummary40012900!N27</f>
        <v>0</v>
      </c>
      <c r="O27" s="2">
        <f>DataSummaryAll!O27-DataSummary40011000!O27-DataSummary40012100!O27-DataSummary40012200!O27-DataSummary40012900!O27</f>
        <v>0</v>
      </c>
      <c r="P27" s="2">
        <f>DataSummaryAll!P27-DataSummary40011000!P27-DataSummary40012100!P27-DataSummary40012200!P27-DataSummary40012900!P27</f>
        <v>0</v>
      </c>
      <c r="Q27" s="2">
        <f>DataSummaryAll!Q27-DataSummary40011000!Q27-DataSummary40012100!Q27-DataSummary40012200!Q27-DataSummary40012900!Q27</f>
        <v>0</v>
      </c>
      <c r="R27" s="2">
        <f>DataSummaryAll!R27-DataSummary40011000!R27-DataSummary40012100!R27-DataSummary40012200!R27-DataSummary40012900!R27</f>
        <v>-2.2204460492503131E-16</v>
      </c>
      <c r="S27" s="2">
        <f>DataSummaryAll!S27-DataSummary40011000!S27-DataSummary40012100!S27-DataSummary40012200!S27-DataSummary40012900!S27</f>
        <v>0</v>
      </c>
      <c r="T27" s="2">
        <f>DataSummaryAll!T27-DataSummary40011000!T27-DataSummary40012100!T27-DataSummary40012200!T27-DataSummary40012900!T27</f>
        <v>0</v>
      </c>
      <c r="U27" s="2">
        <f>DataSummaryAll!U27-DataSummary40011000!U27-DataSummary40012100!U27-DataSummary40012200!U27-DataSummary40012900!U27</f>
        <v>0</v>
      </c>
      <c r="V27" s="2">
        <f>DataSummaryAll!V27-DataSummary40011000!V27-DataSummary40012100!V27-DataSummary40012200!V27-DataSummary40012900!V27</f>
        <v>0</v>
      </c>
      <c r="W27" s="2">
        <f>DataSummaryAll!W27-DataSummary40011000!W27-DataSummary40012100!W27-DataSummary40012200!W27-DataSummary40012900!W27</f>
        <v>0</v>
      </c>
      <c r="X27" s="2">
        <f>DataSummaryAll!X27-DataSummary40011000!X27-DataSummary40012100!X27-DataSummary40012200!X27-DataSummary40012900!X27</f>
        <v>0</v>
      </c>
      <c r="Y27" s="2">
        <f>DataSummaryAll!Y27-DataSummary40011000!Y27-DataSummary40012100!Y27-DataSummary40012200!Y27-DataSummary40012900!Y27</f>
        <v>0</v>
      </c>
      <c r="Z27" s="2">
        <f>DataSummaryAll!Z27-DataSummary40011000!Z27-DataSummary40012100!Z27-DataSummary40012200!Z27-DataSummary40012900!Z27</f>
        <v>0</v>
      </c>
    </row>
    <row r="28" spans="1:26" x14ac:dyDescent="0.25">
      <c r="A28" s="2" t="str">
        <f>DataSummaryAll!$A28</f>
        <v>Sri Lanka</v>
      </c>
      <c r="B28" s="2">
        <f>DataSummaryAll!B28-DataSummary40011000!B28-DataSummary40012100!B28-DataSummary40012200!B28-DataSummary40012900!B28</f>
        <v>0</v>
      </c>
      <c r="C28" s="2">
        <f>DataSummaryAll!C28-DataSummary40011000!C28-DataSummary40012100!C28-DataSummary40012200!C28-DataSummary40012900!C28</f>
        <v>0</v>
      </c>
      <c r="D28" s="2">
        <f>DataSummaryAll!D28-DataSummary40011000!D28-DataSummary40012100!D28-DataSummary40012200!D28-DataSummary40012900!D28</f>
        <v>0</v>
      </c>
      <c r="E28" s="2">
        <f>DataSummaryAll!E28-DataSummary40011000!E28-DataSummary40012100!E28-DataSummary40012200!E28-DataSummary40012900!E28</f>
        <v>0</v>
      </c>
      <c r="F28" s="2">
        <f>DataSummaryAll!F28-DataSummary40011000!F28-DataSummary40012100!F28-DataSummary40012200!F28-DataSummary40012900!F28</f>
        <v>0</v>
      </c>
      <c r="G28" s="2">
        <f>DataSummaryAll!G28-DataSummary40011000!G28-DataSummary40012100!G28-DataSummary40012200!G28-DataSummary40012900!G28</f>
        <v>0</v>
      </c>
      <c r="H28" s="2">
        <f>DataSummaryAll!H28-DataSummary40011000!H28-DataSummary40012100!H28-DataSummary40012200!H28-DataSummary40012900!H28</f>
        <v>0</v>
      </c>
      <c r="I28" s="2">
        <f>DataSummaryAll!I28-DataSummary40011000!I28-DataSummary40012100!I28-DataSummary40012200!I28-DataSummary40012900!I28</f>
        <v>0</v>
      </c>
      <c r="J28" s="2">
        <f>DataSummaryAll!J28-DataSummary40011000!J28-DataSummary40012100!J28-DataSummary40012200!J28-DataSummary40012900!J28</f>
        <v>0</v>
      </c>
      <c r="K28" s="2">
        <f>DataSummaryAll!K28-DataSummary40011000!K28-DataSummary40012100!K28-DataSummary40012200!K28-DataSummary40012900!K28</f>
        <v>0</v>
      </c>
      <c r="L28" s="2">
        <f>DataSummaryAll!L28-DataSummary40011000!L28-DataSummary40012100!L28-DataSummary40012200!L28-DataSummary40012900!L28</f>
        <v>0</v>
      </c>
      <c r="M28" s="2">
        <f>DataSummaryAll!M28-DataSummary40011000!M28-DataSummary40012100!M28-DataSummary40012200!M28-DataSummary40012900!M28</f>
        <v>0</v>
      </c>
      <c r="N28" s="2">
        <f>DataSummaryAll!N28-DataSummary40011000!N28-DataSummary40012100!N28-DataSummary40012200!N28-DataSummary40012900!N28</f>
        <v>0</v>
      </c>
      <c r="O28" s="2">
        <f>DataSummaryAll!O28-DataSummary40011000!O28-DataSummary40012100!O28-DataSummary40012200!O28-DataSummary40012900!O28</f>
        <v>-7.6327832942979512E-17</v>
      </c>
      <c r="P28" s="2">
        <f>DataSummaryAll!P28-DataSummary40011000!P28-DataSummary40012100!P28-DataSummary40012200!P28-DataSummary40012900!P28</f>
        <v>0</v>
      </c>
      <c r="Q28" s="2">
        <f>DataSummaryAll!Q28-DataSummary40011000!Q28-DataSummary40012100!Q28-DataSummary40012200!Q28-DataSummary40012900!Q28</f>
        <v>0</v>
      </c>
      <c r="R28" s="2">
        <f>DataSummaryAll!R28-DataSummary40011000!R28-DataSummary40012100!R28-DataSummary40012200!R28-DataSummary40012900!R28</f>
        <v>-2.2204460492503131E-16</v>
      </c>
      <c r="S28" s="2">
        <f>DataSummaryAll!S28-DataSummary40011000!S28-DataSummary40012100!S28-DataSummary40012200!S28-DataSummary40012900!S28</f>
        <v>5.5511151231257827E-17</v>
      </c>
      <c r="T28" s="2">
        <f>DataSummaryAll!T28-DataSummary40011000!T28-DataSummary40012100!T28-DataSummary40012200!T28-DataSummary40012900!T28</f>
        <v>-6.6613381477509392E-16</v>
      </c>
      <c r="U28" s="2">
        <f>DataSummaryAll!U28-DataSummary40011000!U28-DataSummary40012100!U28-DataSummary40012200!U28-DataSummary40012900!U28</f>
        <v>-8.8817841970012523E-16</v>
      </c>
      <c r="V28" s="2">
        <f>DataSummaryAll!V28-DataSummary40011000!V28-DataSummary40012100!V28-DataSummary40012200!V28-DataSummary40012900!V28</f>
        <v>8.8817841970012523E-16</v>
      </c>
      <c r="W28" s="2">
        <f>DataSummaryAll!W28-DataSummary40011000!W28-DataSummary40012100!W28-DataSummary40012200!W28-DataSummary40012900!W28</f>
        <v>8.8817841970012523E-16</v>
      </c>
      <c r="X28" s="2">
        <f>DataSummaryAll!X28-DataSummary40011000!X28-DataSummary40012100!X28-DataSummary40012200!X28-DataSummary40012900!X28</f>
        <v>9.783840404509192E-16</v>
      </c>
      <c r="Y28" s="2">
        <f>DataSummaryAll!Y28-DataSummary40011000!Y28-DataSummary40012100!Y28-DataSummary40012200!Y28-DataSummary40012900!Y28</f>
        <v>9.0205620750793969E-17</v>
      </c>
      <c r="Z28" s="2">
        <f>DataSummaryAll!Z28-DataSummary40011000!Z28-DataSummary40012100!Z28-DataSummary40012200!Z28-DataSummary40012900!Z28</f>
        <v>0</v>
      </c>
    </row>
    <row r="29" spans="1:26" x14ac:dyDescent="0.25">
      <c r="A29" s="2" t="str">
        <f>DataSummaryAll!$A29</f>
        <v>Taiwan</v>
      </c>
      <c r="B29" s="2">
        <f>DataSummaryAll!B29-DataSummary40011000!B29-DataSummary40012100!B29-DataSummary40012200!B29-DataSummary40012900!B29</f>
        <v>0</v>
      </c>
      <c r="C29" s="2">
        <f>DataSummaryAll!C29-DataSummary40011000!C29-DataSummary40012100!C29-DataSummary40012200!C29-DataSummary40012900!C29</f>
        <v>0</v>
      </c>
      <c r="D29" s="2">
        <f>DataSummaryAll!D29-DataSummary40011000!D29-DataSummary40012100!D29-DataSummary40012200!D29-DataSummary40012900!D29</f>
        <v>0</v>
      </c>
      <c r="E29" s="2">
        <f>DataSummaryAll!E29-DataSummary40011000!E29-DataSummary40012100!E29-DataSummary40012200!E29-DataSummary40012900!E29</f>
        <v>0</v>
      </c>
      <c r="F29" s="2">
        <f>DataSummaryAll!F29-DataSummary40011000!F29-DataSummary40012100!F29-DataSummary40012200!F29-DataSummary40012900!F29</f>
        <v>-1.0928757898653885E-15</v>
      </c>
      <c r="G29" s="2">
        <f>DataSummaryAll!G29-DataSummary40011000!G29-DataSummary40012100!G29-DataSummary40012200!G29-DataSummary40012900!G29</f>
        <v>-2.7408630920433552E-15</v>
      </c>
      <c r="H29" s="2">
        <f>DataSummaryAll!H29-DataSummary40011000!H29-DataSummary40012100!H29-DataSummary40012200!H29-DataSummary40012900!H29</f>
        <v>-2.2204460492503131E-15</v>
      </c>
      <c r="I29" s="2">
        <f>DataSummaryAll!I29-DataSummary40011000!I29-DataSummary40012100!I29-DataSummary40012200!I29-DataSummary40012900!I29</f>
        <v>-5.8286708792820718E-16</v>
      </c>
      <c r="J29" s="2">
        <f>DataSummaryAll!J29-DataSummary40011000!J29-DataSummary40012100!J29-DataSummary40012200!J29-DataSummary40012900!J29</f>
        <v>3.2751579226442118E-15</v>
      </c>
      <c r="K29" s="2">
        <f>DataSummaryAll!K29-DataSummary40011000!K29-DataSummary40012100!K29-DataSummary40012200!K29-DataSummary40012900!K29</f>
        <v>-3.5527136788005009E-15</v>
      </c>
      <c r="L29" s="2">
        <f>DataSummaryAll!L29-DataSummary40011000!L29-DataSummary40012100!L29-DataSummary40012200!L29-DataSummary40012900!L29</f>
        <v>0</v>
      </c>
      <c r="M29" s="2">
        <f>DataSummaryAll!M29-DataSummary40011000!M29-DataSummary40012100!M29-DataSummary40012200!M29-DataSummary40012900!M29</f>
        <v>9.1992999999999547E-2</v>
      </c>
      <c r="N29" s="2">
        <f>DataSummaryAll!N29-DataSummary40011000!N29-DataSummary40012100!N29-DataSummary40012200!N29-DataSummary40012900!N29</f>
        <v>0</v>
      </c>
      <c r="O29" s="2">
        <f>DataSummaryAll!O29-DataSummary40011000!O29-DataSummary40012100!O29-DataSummary40012200!O29-DataSummary40012900!O29</f>
        <v>0</v>
      </c>
      <c r="P29" s="2">
        <f>DataSummaryAll!P29-DataSummary40011000!P29-DataSummary40012100!P29-DataSummary40012200!P29-DataSummary40012900!P29</f>
        <v>0.10100000000000264</v>
      </c>
      <c r="Q29" s="2">
        <f>DataSummaryAll!Q29-DataSummary40011000!Q29-DataSummary40012100!Q29-DataSummary40012200!Q29-DataSummary40012900!Q29</f>
        <v>0</v>
      </c>
      <c r="R29" s="2">
        <f>DataSummaryAll!R29-DataSummary40011000!R29-DataSummary40012100!R29-DataSummary40012200!R29-DataSummary40012900!R29</f>
        <v>4.4099999999999223E-2</v>
      </c>
      <c r="S29" s="2">
        <f>DataSummaryAll!S29-DataSummary40011000!S29-DataSummary40012100!S29-DataSummary40012200!S29-DataSummary40012900!S29</f>
        <v>0</v>
      </c>
      <c r="T29" s="2">
        <f>DataSummaryAll!T29-DataSummary40011000!T29-DataSummary40012100!T29-DataSummary40012200!T29-DataSummary40012900!T29</f>
        <v>-2.4702462297909733E-15</v>
      </c>
      <c r="U29" s="2">
        <f>DataSummaryAll!U29-DataSummary40011000!U29-DataSummary40012100!U29-DataSummary40012200!U29-DataSummary40012900!U29</f>
        <v>1.5959455978986625E-15</v>
      </c>
      <c r="V29" s="2">
        <f>DataSummaryAll!V29-DataSummary40011000!V29-DataSummary40012100!V29-DataSummary40012200!V29-DataSummary40012900!V29</f>
        <v>0</v>
      </c>
      <c r="W29" s="2">
        <f>DataSummaryAll!W29-DataSummary40011000!W29-DataSummary40012100!W29-DataSummary40012200!W29-DataSummary40012900!W29</f>
        <v>3.3196644218247418E-15</v>
      </c>
      <c r="X29" s="2">
        <f>DataSummaryAll!X29-DataSummary40011000!X29-DataSummary40012100!X29-DataSummary40012200!X29-DataSummary40012900!X29</f>
        <v>3.5527136788005009E-15</v>
      </c>
      <c r="Y29" s="2">
        <f>DataSummaryAll!Y29-DataSummary40011000!Y29-DataSummary40012100!Y29-DataSummary40012200!Y29-DataSummary40012900!Y29</f>
        <v>0</v>
      </c>
      <c r="Z29" s="2">
        <f>DataSummaryAll!Z29-DataSummary40011000!Z29-DataSummary40012100!Z29-DataSummary40012200!Z29-DataSummary40012900!Z29</f>
        <v>0</v>
      </c>
    </row>
    <row r="30" spans="1:26" x14ac:dyDescent="0.25">
      <c r="A30" s="2" t="str">
        <f>DataSummaryAll!$A30</f>
        <v>Thailand</v>
      </c>
      <c r="B30" s="2">
        <f>DataSummaryAll!B30-DataSummary40011000!B30-DataSummary40012100!B30-DataSummary40012200!B30-DataSummary40012900!B30</f>
        <v>0</v>
      </c>
      <c r="C30" s="2">
        <f>DataSummaryAll!C30-DataSummary40011000!C30-DataSummary40012100!C30-DataSummary40012200!C30-DataSummary40012900!C30</f>
        <v>0</v>
      </c>
      <c r="D30" s="2">
        <f>DataSummaryAll!D30-DataSummary40011000!D30-DataSummary40012100!D30-DataSummary40012200!D30-DataSummary40012900!D30</f>
        <v>0</v>
      </c>
      <c r="E30" s="2">
        <f>DataSummaryAll!E30-DataSummary40011000!E30-DataSummary40012100!E30-DataSummary40012200!E30-DataSummary40012900!E30</f>
        <v>0</v>
      </c>
      <c r="F30" s="2">
        <f>DataSummaryAll!F30-DataSummary40011000!F30-DataSummary40012100!F30-DataSummary40012200!F30-DataSummary40012900!F30</f>
        <v>0</v>
      </c>
      <c r="G30" s="2">
        <f>DataSummaryAll!G30-DataSummary40011000!G30-DataSummary40012100!G30-DataSummary40012200!G30-DataSummary40012900!G30</f>
        <v>0</v>
      </c>
      <c r="H30" s="2">
        <f>DataSummaryAll!H30-DataSummary40011000!H30-DataSummary40012100!H30-DataSummary40012200!H30-DataSummary40012900!H30</f>
        <v>0</v>
      </c>
      <c r="I30" s="2">
        <f>DataSummaryAll!I30-DataSummary40011000!I30-DataSummary40012100!I30-DataSummary40012200!I30-DataSummary40012900!I30</f>
        <v>0</v>
      </c>
      <c r="J30" s="2">
        <f>DataSummaryAll!J30-DataSummary40011000!J30-DataSummary40012100!J30-DataSummary40012200!J30-DataSummary40012900!J30</f>
        <v>5.5511151231257827E-17</v>
      </c>
      <c r="K30" s="2">
        <f>DataSummaryAll!K30-DataSummary40011000!K30-DataSummary40012100!K30-DataSummary40012200!K30-DataSummary40012900!K30</f>
        <v>0</v>
      </c>
      <c r="L30" s="2">
        <f>DataSummaryAll!L30-DataSummary40011000!L30-DataSummary40012100!L30-DataSummary40012200!L30-DataSummary40012900!L30</f>
        <v>0</v>
      </c>
      <c r="M30" s="2">
        <f>DataSummaryAll!M30-DataSummary40011000!M30-DataSummary40012100!M30-DataSummary40012200!M30-DataSummary40012900!M30</f>
        <v>6.9388939039072284E-17</v>
      </c>
      <c r="N30" s="2">
        <f>DataSummaryAll!N30-DataSummary40011000!N30-DataSummary40012100!N30-DataSummary40012200!N30-DataSummary40012900!N30</f>
        <v>1.3877787807814457E-17</v>
      </c>
      <c r="O30" s="2">
        <f>DataSummaryAll!O30-DataSummary40011000!O30-DataSummary40012100!O30-DataSummary40012200!O30-DataSummary40012900!O30</f>
        <v>1.3877787807814457E-17</v>
      </c>
      <c r="P30" s="2">
        <f>DataSummaryAll!P30-DataSummary40011000!P30-DataSummary40012100!P30-DataSummary40012200!P30-DataSummary40012900!P30</f>
        <v>-3.4694469519536142E-18</v>
      </c>
      <c r="Q30" s="2">
        <f>DataSummaryAll!Q30-DataSummary40011000!Q30-DataSummary40012100!Q30-DataSummary40012200!Q30-DataSummary40012900!Q30</f>
        <v>0</v>
      </c>
      <c r="R30" s="2">
        <f>DataSummaryAll!R30-DataSummary40011000!R30-DataSummary40012100!R30-DataSummary40012200!R30-DataSummary40012900!R30</f>
        <v>0</v>
      </c>
      <c r="S30" s="2">
        <f>DataSummaryAll!S30-DataSummary40011000!S30-DataSummary40012100!S30-DataSummary40012200!S30-DataSummary40012900!S30</f>
        <v>-1.3877787807814457E-17</v>
      </c>
      <c r="T30" s="2">
        <f>DataSummaryAll!T30-DataSummary40011000!T30-DataSummary40012100!T30-DataSummary40012200!T30-DataSummary40012900!T30</f>
        <v>-7.6327832942979512E-17</v>
      </c>
      <c r="U30" s="2">
        <f>DataSummaryAll!U30-DataSummary40011000!U30-DataSummary40012100!U30-DataSummary40012200!U30-DataSummary40012900!U30</f>
        <v>6.2450045135165055E-17</v>
      </c>
      <c r="V30" s="2">
        <f>DataSummaryAll!V30-DataSummary40011000!V30-DataSummary40012100!V30-DataSummary40012200!V30-DataSummary40012900!V30</f>
        <v>0</v>
      </c>
      <c r="W30" s="2">
        <f>DataSummaryAll!W30-DataSummary40011000!W30-DataSummary40012100!W30-DataSummary40012200!W30-DataSummary40012900!W30</f>
        <v>-8.55435514091063E-17</v>
      </c>
      <c r="X30" s="2">
        <f>DataSummaryAll!X30-DataSummary40011000!X30-DataSummary40012100!X30-DataSummary40012200!X30-DataSummary40012900!X30</f>
        <v>0</v>
      </c>
      <c r="Y30" s="2">
        <f>DataSummaryAll!Y30-DataSummary40011000!Y30-DataSummary40012100!Y30-DataSummary40012200!Y30-DataSummary40012900!Y30</f>
        <v>0</v>
      </c>
      <c r="Z30" s="2">
        <f>DataSummaryAll!Z30-DataSummary40011000!Z30-DataSummary40012100!Z30-DataSummary40012200!Z30-DataSummary40012900!Z30</f>
        <v>0</v>
      </c>
    </row>
    <row r="31" spans="1:26" x14ac:dyDescent="0.25">
      <c r="A31" s="2" t="str">
        <f>DataSummaryAll!$A31</f>
        <v>Turkey</v>
      </c>
      <c r="B31" s="2">
        <f>DataSummaryAll!B31-DataSummary40011000!B31-DataSummary40012100!B31-DataSummary40012200!B31-DataSummary40012900!B31</f>
        <v>0</v>
      </c>
      <c r="C31" s="2">
        <f>DataSummaryAll!C31-DataSummary40011000!C31-DataSummary40012100!C31-DataSummary40012200!C31-DataSummary40012900!C31</f>
        <v>0</v>
      </c>
      <c r="D31" s="2">
        <f>DataSummaryAll!D31-DataSummary40011000!D31-DataSummary40012100!D31-DataSummary40012200!D31-DataSummary40012900!D31</f>
        <v>0</v>
      </c>
      <c r="E31" s="2">
        <f>DataSummaryAll!E31-DataSummary40011000!E31-DataSummary40012100!E31-DataSummary40012200!E31-DataSummary40012900!E31</f>
        <v>0</v>
      </c>
      <c r="F31" s="2">
        <f>DataSummaryAll!F31-DataSummary40011000!F31-DataSummary40012100!F31-DataSummary40012200!F31-DataSummary40012900!F31</f>
        <v>0</v>
      </c>
      <c r="G31" s="2">
        <f>DataSummaryAll!G31-DataSummary40011000!G31-DataSummary40012100!G31-DataSummary40012200!G31-DataSummary40012900!G31</f>
        <v>0</v>
      </c>
      <c r="H31" s="2">
        <f>DataSummaryAll!H31-DataSummary40011000!H31-DataSummary40012100!H31-DataSummary40012200!H31-DataSummary40012900!H31</f>
        <v>4.9960036108132044E-16</v>
      </c>
      <c r="I31" s="2">
        <f>DataSummaryAll!I31-DataSummary40011000!I31-DataSummary40012100!I31-DataSummary40012200!I31-DataSummary40012900!I31</f>
        <v>8.8817841970012523E-16</v>
      </c>
      <c r="J31" s="2">
        <f>DataSummaryAll!J31-DataSummary40011000!J31-DataSummary40012100!J31-DataSummary40012200!J31-DataSummary40012900!J31</f>
        <v>0</v>
      </c>
      <c r="K31" s="2">
        <f>DataSummaryAll!K31-DataSummary40011000!K31-DataSummary40012100!K31-DataSummary40012200!K31-DataSummary40012900!K31</f>
        <v>0</v>
      </c>
      <c r="L31" s="2">
        <f>DataSummaryAll!L31-DataSummary40011000!L31-DataSummary40012100!L31-DataSummary40012200!L31-DataSummary40012900!L31</f>
        <v>0</v>
      </c>
      <c r="M31" s="2">
        <f>DataSummaryAll!M31-DataSummary40011000!M31-DataSummary40012100!M31-DataSummary40012200!M31-DataSummary40012900!M31</f>
        <v>0</v>
      </c>
      <c r="N31" s="2">
        <f>DataSummaryAll!N31-DataSummary40011000!N31-DataSummary40012100!N31-DataSummary40012200!N31-DataSummary40012900!N31</f>
        <v>0</v>
      </c>
      <c r="O31" s="2">
        <f>DataSummaryAll!O31-DataSummary40011000!O31-DataSummary40012100!O31-DataSummary40012200!O31-DataSummary40012900!O31</f>
        <v>0</v>
      </c>
      <c r="P31" s="2">
        <f>DataSummaryAll!P31-DataSummary40011000!P31-DataSummary40012100!P31-DataSummary40012200!P31-DataSummary40012900!P31</f>
        <v>0</v>
      </c>
      <c r="Q31" s="2">
        <f>DataSummaryAll!Q31-DataSummary40011000!Q31-DataSummary40012100!Q31-DataSummary40012200!Q31-DataSummary40012900!Q31</f>
        <v>0</v>
      </c>
      <c r="R31" s="2">
        <f>DataSummaryAll!R31-DataSummary40011000!R31-DataSummary40012100!R31-DataSummary40012200!R31-DataSummary40012900!R31</f>
        <v>-3.3653635433950058E-16</v>
      </c>
      <c r="S31" s="2">
        <f>DataSummaryAll!S31-DataSummary40011000!S31-DataSummary40012100!S31-DataSummary40012200!S31-DataSummary40012900!S31</f>
        <v>1.7763568394002505E-15</v>
      </c>
      <c r="T31" s="2">
        <f>DataSummaryAll!T31-DataSummary40011000!T31-DataSummary40012100!T31-DataSummary40012200!T31-DataSummary40012900!T31</f>
        <v>1.7763568394002505E-15</v>
      </c>
      <c r="U31" s="2">
        <f>DataSummaryAll!U31-DataSummary40011000!U31-DataSummary40012100!U31-DataSummary40012200!U31-DataSummary40012900!U31</f>
        <v>0</v>
      </c>
      <c r="V31" s="2">
        <f>DataSummaryAll!V31-DataSummary40011000!V31-DataSummary40012100!V31-DataSummary40012200!V31-DataSummary40012900!V31</f>
        <v>1.7763568394002505E-15</v>
      </c>
      <c r="W31" s="2">
        <f>DataSummaryAll!W31-DataSummary40011000!W31-DataSummary40012100!W31-DataSummary40012200!W31-DataSummary40012900!W31</f>
        <v>-1.6479873021779667E-15</v>
      </c>
      <c r="X31" s="2">
        <f>DataSummaryAll!X31-DataSummary40011000!X31-DataSummary40012100!X31-DataSummary40012200!X31-DataSummary40012900!X31</f>
        <v>-3.5527136788005009E-15</v>
      </c>
      <c r="Y31" s="2">
        <f>DataSummaryAll!Y31-DataSummary40011000!Y31-DataSummary40012100!Y31-DataSummary40012200!Y31-DataSummary40012900!Y31</f>
        <v>-3.462508058049707E-15</v>
      </c>
      <c r="Z31" s="2">
        <f>DataSummaryAll!Z31-DataSummary40011000!Z31-DataSummary40012100!Z31-DataSummary40012200!Z31-DataSummary40012900!Z31</f>
        <v>0</v>
      </c>
    </row>
    <row r="32" spans="1:26" x14ac:dyDescent="0.25">
      <c r="A32" s="2" t="str">
        <f>DataSummaryAll!$A32</f>
        <v>Ukraine</v>
      </c>
      <c r="B32" s="2">
        <f>DataSummaryAll!B32-DataSummary40011000!B32-DataSummary40012100!B32-DataSummary40012200!B32-DataSummary40012900!B32</f>
        <v>0</v>
      </c>
      <c r="C32" s="2">
        <f>DataSummaryAll!C32-DataSummary40011000!C32-DataSummary40012100!C32-DataSummary40012200!C32-DataSummary40012900!C32</f>
        <v>0</v>
      </c>
      <c r="D32" s="2">
        <f>DataSummaryAll!D32-DataSummary40011000!D32-DataSummary40012100!D32-DataSummary40012200!D32-DataSummary40012900!D32</f>
        <v>0</v>
      </c>
      <c r="E32" s="2">
        <f>DataSummaryAll!E32-DataSummary40011000!E32-DataSummary40012100!E32-DataSummary40012200!E32-DataSummary40012900!E32</f>
        <v>0</v>
      </c>
      <c r="F32" s="2">
        <f>DataSummaryAll!F32-DataSummary40011000!F32-DataSummary40012100!F32-DataSummary40012200!F32-DataSummary40012900!F32</f>
        <v>0</v>
      </c>
      <c r="G32" s="2">
        <f>DataSummaryAll!G32-DataSummary40011000!G32-DataSummary40012100!G32-DataSummary40012200!G32-DataSummary40012900!G32</f>
        <v>0</v>
      </c>
      <c r="H32" s="2">
        <f>DataSummaryAll!H32-DataSummary40011000!H32-DataSummary40012100!H32-DataSummary40012200!H32-DataSummary40012900!H32</f>
        <v>-4.4408920985006262E-16</v>
      </c>
      <c r="I32" s="2">
        <f>DataSummaryAll!I32-DataSummary40011000!I32-DataSummary40012100!I32-DataSummary40012200!I32-DataSummary40012900!I32</f>
        <v>3.8857805861880479E-16</v>
      </c>
      <c r="J32" s="2">
        <f>DataSummaryAll!J32-DataSummary40011000!J32-DataSummary40012100!J32-DataSummary40012200!J32-DataSummary40012900!J32</f>
        <v>0</v>
      </c>
      <c r="K32" s="2">
        <f>DataSummaryAll!K32-DataSummary40011000!K32-DataSummary40012100!K32-DataSummary40012200!K32-DataSummary40012900!K32</f>
        <v>0</v>
      </c>
      <c r="L32" s="2">
        <f>DataSummaryAll!L32-DataSummary40011000!L32-DataSummary40012100!L32-DataSummary40012200!L32-DataSummary40012900!L32</f>
        <v>0</v>
      </c>
      <c r="M32" s="2">
        <f>DataSummaryAll!M32-DataSummary40011000!M32-DataSummary40012100!M32-DataSummary40012200!M32-DataSummary40012900!M32</f>
        <v>-4.4408920985006262E-16</v>
      </c>
      <c r="N32" s="2">
        <f>DataSummaryAll!N32-DataSummary40011000!N32-DataSummary40012100!N32-DataSummary40012200!N32-DataSummary40012900!N32</f>
        <v>1.1102230246251565E-16</v>
      </c>
      <c r="O32" s="2">
        <f>DataSummaryAll!O32-DataSummary40011000!O32-DataSummary40012100!O32-DataSummary40012200!O32-DataSummary40012900!O32</f>
        <v>0</v>
      </c>
      <c r="P32" s="2">
        <f>DataSummaryAll!P32-DataSummary40011000!P32-DataSummary40012100!P32-DataSummary40012200!P32-DataSummary40012900!P32</f>
        <v>-3.4694469519536142E-18</v>
      </c>
      <c r="Q32" s="2">
        <f>DataSummaryAll!Q32-DataSummary40011000!Q32-DataSummary40012100!Q32-DataSummary40012200!Q32-DataSummary40012900!Q32</f>
        <v>0</v>
      </c>
      <c r="R32" s="2">
        <f>DataSummaryAll!R32-DataSummary40011000!R32-DataSummary40012100!R32-DataSummary40012200!R32-DataSummary40012900!R32</f>
        <v>-5.5511151231257827E-17</v>
      </c>
      <c r="S32" s="2">
        <f>DataSummaryAll!S32-DataSummary40011000!S32-DataSummary40012100!S32-DataSummary40012200!S32-DataSummary40012900!S32</f>
        <v>0</v>
      </c>
      <c r="T32" s="2">
        <f>DataSummaryAll!T32-DataSummary40011000!T32-DataSummary40012100!T32-DataSummary40012200!T32-DataSummary40012900!T32</f>
        <v>0</v>
      </c>
      <c r="U32" s="2">
        <f>DataSummaryAll!U32-DataSummary40011000!U32-DataSummary40012100!U32-DataSummary40012200!U32-DataSummary40012900!U32</f>
        <v>0</v>
      </c>
      <c r="V32" s="2">
        <f>DataSummaryAll!V32-DataSummary40011000!V32-DataSummary40012100!V32-DataSummary40012200!V32-DataSummary40012900!V32</f>
        <v>0</v>
      </c>
      <c r="W32" s="2">
        <f>DataSummaryAll!W32-DataSummary40011000!W32-DataSummary40012100!W32-DataSummary40012200!W32-DataSummary40012900!W32</f>
        <v>0</v>
      </c>
      <c r="X32" s="2">
        <f>DataSummaryAll!X32-DataSummary40011000!X32-DataSummary40012100!X32-DataSummary40012200!X32-DataSummary40012900!X32</f>
        <v>2.0816681711721685E-17</v>
      </c>
      <c r="Y32" s="2">
        <f>DataSummaryAll!Y32-DataSummary40011000!Y32-DataSummary40012100!Y32-DataSummary40012200!Y32-DataSummary40012900!Y32</f>
        <v>0</v>
      </c>
      <c r="Z32" s="2">
        <f>DataSummaryAll!Z32-DataSummary40011000!Z32-DataSummary40012100!Z32-DataSummary40012200!Z32-DataSummary40012900!Z32</f>
        <v>0</v>
      </c>
    </row>
    <row r="33" spans="1:26" x14ac:dyDescent="0.25">
      <c r="A33" s="2" t="str">
        <f>DataSummaryAll!$A33</f>
        <v>USA</v>
      </c>
      <c r="B33" s="2">
        <f>DataSummaryAll!B33-DataSummary40011000!B33-DataSummary40012100!B33-DataSummary40012200!B33-DataSummary40012900!B33</f>
        <v>0</v>
      </c>
      <c r="C33" s="2">
        <f>DataSummaryAll!C33-DataSummary40011000!C33-DataSummary40012100!C33-DataSummary40012200!C33-DataSummary40012900!C33</f>
        <v>0</v>
      </c>
      <c r="D33" s="2">
        <f>DataSummaryAll!D33-DataSummary40011000!D33-DataSummary40012100!D33-DataSummary40012200!D33-DataSummary40012900!D33</f>
        <v>0</v>
      </c>
      <c r="E33" s="2">
        <f>DataSummaryAll!E33-DataSummary40011000!E33-DataSummary40012100!E33-DataSummary40012200!E33-DataSummary40012900!E33</f>
        <v>0</v>
      </c>
      <c r="F33" s="2">
        <f>DataSummaryAll!F33-DataSummary40011000!F33-DataSummary40012100!F33-DataSummary40012200!F33-DataSummary40012900!F33</f>
        <v>0</v>
      </c>
      <c r="G33" s="2">
        <f>DataSummaryAll!G33-DataSummary40011000!G33-DataSummary40012100!G33-DataSummary40012200!G33-DataSummary40012900!G33</f>
        <v>0</v>
      </c>
      <c r="H33" s="2">
        <f>DataSummaryAll!H33-DataSummary40011000!H33-DataSummary40012100!H33-DataSummary40012200!H33-DataSummary40012900!H33</f>
        <v>0</v>
      </c>
      <c r="I33" s="2">
        <f>DataSummaryAll!I33-DataSummary40011000!I33-DataSummary40012100!I33-DataSummary40012200!I33-DataSummary40012900!I33</f>
        <v>-2.1094237467877974E-15</v>
      </c>
      <c r="J33" s="2">
        <f>DataSummaryAll!J33-DataSummary40011000!J33-DataSummary40012100!J33-DataSummary40012200!J33-DataSummary40012900!J33</f>
        <v>0</v>
      </c>
      <c r="K33" s="2">
        <f>DataSummaryAll!K33-DataSummary40011000!K33-DataSummary40012100!K33-DataSummary40012200!K33-DataSummary40012900!K33</f>
        <v>0</v>
      </c>
      <c r="L33" s="2">
        <f>DataSummaryAll!L33-DataSummary40011000!L33-DataSummary40012100!L33-DataSummary40012200!L33-DataSummary40012900!L33</f>
        <v>0</v>
      </c>
      <c r="M33" s="2">
        <f>DataSummaryAll!M33-DataSummary40011000!M33-DataSummary40012100!M33-DataSummary40012200!M33-DataSummary40012900!M33</f>
        <v>0</v>
      </c>
      <c r="N33" s="2">
        <f>DataSummaryAll!N33-DataSummary40011000!N33-DataSummary40012100!N33-DataSummary40012200!N33-DataSummary40012900!N33</f>
        <v>0</v>
      </c>
      <c r="O33" s="2">
        <f>DataSummaryAll!O33-DataSummary40011000!O33-DataSummary40012100!O33-DataSummary40012200!O33-DataSummary40012900!O33</f>
        <v>0</v>
      </c>
      <c r="P33" s="2">
        <f>DataSummaryAll!P33-DataSummary40011000!P33-DataSummary40012100!P33-DataSummary40012200!P33-DataSummary40012900!P33</f>
        <v>0</v>
      </c>
      <c r="Q33" s="2">
        <f>DataSummaryAll!Q33-DataSummary40011000!Q33-DataSummary40012100!Q33-DataSummary40012200!Q33-DataSummary40012900!Q33</f>
        <v>0</v>
      </c>
      <c r="R33" s="2">
        <f>DataSummaryAll!R33-DataSummary40011000!R33-DataSummary40012100!R33-DataSummary40012200!R33-DataSummary40012900!R33</f>
        <v>1.7763568394002505E-15</v>
      </c>
      <c r="S33" s="2">
        <f>DataSummaryAll!S33-DataSummary40011000!S33-DataSummary40012100!S33-DataSummary40012200!S33-DataSummary40012900!S33</f>
        <v>0</v>
      </c>
      <c r="T33" s="2">
        <f>DataSummaryAll!T33-DataSummary40011000!T33-DataSummary40012100!T33-DataSummary40012200!T33-DataSummary40012900!T33</f>
        <v>-3.5527136788005009E-15</v>
      </c>
      <c r="U33" s="2">
        <f>DataSummaryAll!U33-DataSummary40011000!U33-DataSummary40012100!U33-DataSummary40012200!U33-DataSummary40012900!U33</f>
        <v>3.5527136788005009E-15</v>
      </c>
      <c r="V33" s="2">
        <f>DataSummaryAll!V33-DataSummary40011000!V33-DataSummary40012100!V33-DataSummary40012200!V33-DataSummary40012900!V33</f>
        <v>2.6042536183101817E-16</v>
      </c>
      <c r="W33" s="2">
        <f>DataSummaryAll!W33-DataSummary40011000!W33-DataSummary40012100!W33-DataSummary40012200!W33-DataSummary40012900!W33</f>
        <v>-2.5634876166247267E-15</v>
      </c>
      <c r="X33" s="2">
        <f>DataSummaryAll!X33-DataSummary40011000!X33-DataSummary40012100!X33-DataSummary40012200!X33-DataSummary40012900!X33</f>
        <v>0</v>
      </c>
      <c r="Y33" s="2">
        <f>DataSummaryAll!Y33-DataSummary40011000!Y33-DataSummary40012100!Y33-DataSummary40012200!Y33-DataSummary40012900!Y33</f>
        <v>-3.5527136788005009E-15</v>
      </c>
      <c r="Z33" s="2">
        <f>DataSummaryAll!Z33-DataSummary40011000!Z33-DataSummary40012100!Z33-DataSummary40012200!Z33-DataSummary40012900!Z33</f>
        <v>0</v>
      </c>
    </row>
    <row r="34" spans="1:26" x14ac:dyDescent="0.25">
      <c r="A34" s="2" t="str">
        <f>DataSummaryAll!$A34</f>
        <v>Rest of World</v>
      </c>
      <c r="B34" s="2">
        <f>DataSummaryAll!B34-DataSummary40011000!B34-DataSummary40012100!B34-DataSummary40012200!B34-DataSummary40012900!B34</f>
        <v>0</v>
      </c>
      <c r="C34" s="2">
        <f>DataSummaryAll!C34-DataSummary40011000!C34-DataSummary40012100!C34-DataSummary40012200!C34-DataSummary40012900!C34</f>
        <v>0</v>
      </c>
      <c r="D34" s="2">
        <f>DataSummaryAll!D34-DataSummary40011000!D34-DataSummary40012100!D34-DataSummary40012200!D34-DataSummary40012900!D34</f>
        <v>0</v>
      </c>
      <c r="E34" s="2">
        <f>DataSummaryAll!E34-DataSummary40011000!E34-DataSummary40012100!E34-DataSummary40012200!E34-DataSummary40012900!E34</f>
        <v>0</v>
      </c>
      <c r="F34" s="2">
        <f>DataSummaryAll!F34-DataSummary40011000!F34-DataSummary40012100!F34-DataSummary40012200!F34-DataSummary40012900!F34</f>
        <v>-4.4408920985006262E-16</v>
      </c>
      <c r="G34" s="2">
        <f>DataSummaryAll!G34-DataSummary40011000!G34-DataSummary40012100!G34-DataSummary40012200!G34-DataSummary40012900!G34</f>
        <v>0</v>
      </c>
      <c r="H34" s="2">
        <f>DataSummaryAll!H34-DataSummary40011000!H34-DataSummary40012100!H34-DataSummary40012200!H34-DataSummary40012900!H34</f>
        <v>9.9920072216264089E-16</v>
      </c>
      <c r="I34" s="2">
        <f>DataSummaryAll!I34-DataSummary40011000!I34-DataSummary40012100!I34-DataSummary40012200!I34-DataSummary40012900!I34</f>
        <v>0</v>
      </c>
      <c r="J34" s="2">
        <f>DataSummaryAll!J34-DataSummary40011000!J34-DataSummary40012100!J34-DataSummary40012200!J34-DataSummary40012900!J34</f>
        <v>0</v>
      </c>
      <c r="K34" s="2">
        <f>DataSummaryAll!K34-DataSummary40011000!K34-DataSummary40012100!K34-DataSummary40012200!K34-DataSummary40012900!K34</f>
        <v>0</v>
      </c>
      <c r="L34" s="2">
        <f>DataSummaryAll!L34-DataSummary40011000!L34-DataSummary40012100!L34-DataSummary40012200!L34-DataSummary40012900!L34</f>
        <v>0</v>
      </c>
      <c r="M34" s="2">
        <f>DataSummaryAll!M34-DataSummary40011000!M34-DataSummary40012100!M34-DataSummary40012200!M34-DataSummary40012900!M34</f>
        <v>0</v>
      </c>
      <c r="N34" s="2">
        <f>DataSummaryAll!N34-DataSummary40011000!N34-DataSummary40012100!N34-DataSummary40012200!N34-DataSummary40012900!N34</f>
        <v>0</v>
      </c>
      <c r="O34" s="2">
        <f>DataSummaryAll!O34-DataSummary40011000!O34-DataSummary40012100!O34-DataSummary40012200!O34-DataSummary40012900!O34</f>
        <v>0</v>
      </c>
      <c r="P34" s="2">
        <f>DataSummaryAll!P34-DataSummary40011000!P34-DataSummary40012100!P34-DataSummary40012200!P34-DataSummary40012900!P34</f>
        <v>0</v>
      </c>
      <c r="Q34" s="2">
        <f>DataSummaryAll!Q34-DataSummary40011000!Q34-DataSummary40012100!Q34-DataSummary40012200!Q34-DataSummary40012900!Q34</f>
        <v>7.6599999999996671E-3</v>
      </c>
      <c r="R34" s="2">
        <f>DataSummaryAll!R34-DataSummary40011000!R34-DataSummary40012100!R34-DataSummary40012200!R34-DataSummary40012900!R34</f>
        <v>5.01999999999998E-2</v>
      </c>
      <c r="S34" s="2">
        <f>DataSummaryAll!S34-DataSummary40011000!S34-DataSummary40012100!S34-DataSummary40012200!S34-DataSummary40012900!S34</f>
        <v>2.4000000000000465E-2</v>
      </c>
      <c r="T34" s="2">
        <f>DataSummaryAll!T34-DataSummary40011000!T34-DataSummary40012100!T34-DataSummary40012200!T34-DataSummary40012900!T34</f>
        <v>-5.134781488891349E-16</v>
      </c>
      <c r="U34" s="2">
        <f>DataSummaryAll!U34-DataSummary40011000!U34-DataSummary40012100!U34-DataSummary40012200!U34-DataSummary40012900!U34</f>
        <v>1.6669999999990165E-3</v>
      </c>
      <c r="V34" s="2">
        <f>DataSummaryAll!V34-DataSummary40011000!V34-DataSummary40012100!V34-DataSummary40012200!V34-DataSummary40012900!V34</f>
        <v>2.1399999999993646E-3</v>
      </c>
      <c r="W34" s="2">
        <f>DataSummaryAll!W34-DataSummary40011000!W34-DataSummary40012100!W34-DataSummary40012200!W34-DataSummary40012900!W34</f>
        <v>0</v>
      </c>
      <c r="X34" s="2">
        <f>DataSummaryAll!X34-DataSummary40011000!X34-DataSummary40012100!X34-DataSummary40012200!X34-DataSummary40012900!X34</f>
        <v>-1.3322676295501878E-15</v>
      </c>
      <c r="Y34" s="2">
        <f>DataSummaryAll!Y34-DataSummary40011000!Y34-DataSummary40012100!Y34-DataSummary40012200!Y34-DataSummary40012900!Y34</f>
        <v>-4.4408920985006262E-16</v>
      </c>
      <c r="Z34" s="2">
        <f>DataSummaryAll!Z34-DataSummary40011000!Z34-DataSummary40012100!Z34-DataSummary40012200!Z34-DataSummary40012900!Z34</f>
        <v>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9958C-480A-427B-99A9-BDE1FEAA3841}">
  <dimension ref="A1:GR4"/>
  <sheetViews>
    <sheetView workbookViewId="0">
      <pane xSplit="13" ySplit="4" topLeftCell="AI5" activePane="bottomRight" state="frozen"/>
      <selection pane="topRight" activeCell="N1" sqref="N1"/>
      <selection pane="bottomLeft" activeCell="A5" sqref="A5"/>
      <selection pane="bottomRight" activeCell="AN4" sqref="AN4"/>
    </sheetView>
  </sheetViews>
  <sheetFormatPr defaultRowHeight="12.5" x14ac:dyDescent="0.25"/>
  <sheetData>
    <row r="1" spans="1:200" ht="13" x14ac:dyDescent="0.3">
      <c r="H1" s="2"/>
      <c r="I1" s="2"/>
      <c r="J1" s="2"/>
      <c r="L1" s="39" t="s">
        <v>16</v>
      </c>
      <c r="O1" s="1"/>
      <c r="P1" s="38" t="e">
        <f>Z2/P2</f>
        <v>#DIV/0!</v>
      </c>
      <c r="Q1" s="38" t="e">
        <f>AA2/Q2</f>
        <v>#DIV/0!</v>
      </c>
      <c r="R1" s="38" t="e">
        <f>AB2/R2</f>
        <v>#DIV/0!</v>
      </c>
      <c r="S1" s="38" t="e">
        <f>AC2/S2</f>
        <v>#DIV/0!</v>
      </c>
      <c r="T1" s="38" t="e">
        <f>AD2/T2</f>
        <v>#DIV/0!</v>
      </c>
      <c r="U1" s="37" t="e">
        <f>Z2/U2</f>
        <v>#DIV/0!</v>
      </c>
      <c r="V1" s="37" t="e">
        <f>AA2/V2</f>
        <v>#DIV/0!</v>
      </c>
      <c r="W1" s="37" t="e">
        <f>AB2/W2</f>
        <v>#DIV/0!</v>
      </c>
      <c r="X1" s="37" t="e">
        <f>AC2/X2</f>
        <v>#DIV/0!</v>
      </c>
      <c r="Y1" s="37" t="e">
        <f>AD2/Y2</f>
        <v>#DIV/0!</v>
      </c>
      <c r="BQ1" s="35">
        <f>$P$4</f>
        <v>400110</v>
      </c>
      <c r="BR1">
        <f>BQ$1</f>
        <v>400110</v>
      </c>
      <c r="BS1">
        <f>BQ$1</f>
        <v>400110</v>
      </c>
      <c r="BT1">
        <f>BQ$1</f>
        <v>400110</v>
      </c>
      <c r="BU1">
        <f>BQ$1</f>
        <v>400110</v>
      </c>
      <c r="BV1">
        <f>BQ$1</f>
        <v>400110</v>
      </c>
      <c r="BW1">
        <f>BQ$1</f>
        <v>400110</v>
      </c>
      <c r="BX1">
        <f>BQ$1</f>
        <v>400110</v>
      </c>
      <c r="BY1">
        <f>BR$1</f>
        <v>400110</v>
      </c>
      <c r="BZ1">
        <f>BQ$1</f>
        <v>400110</v>
      </c>
      <c r="CA1">
        <f>BQ$1</f>
        <v>400110</v>
      </c>
      <c r="CB1">
        <f>BQ$1</f>
        <v>400110</v>
      </c>
      <c r="CC1">
        <f>BQ$1</f>
        <v>400110</v>
      </c>
      <c r="CD1">
        <f>BQ$1</f>
        <v>400110</v>
      </c>
      <c r="CE1">
        <f>BQ$1</f>
        <v>400110</v>
      </c>
      <c r="CF1">
        <f>BQ$1</f>
        <v>400110</v>
      </c>
      <c r="CG1">
        <f>BQ$1</f>
        <v>400110</v>
      </c>
      <c r="CH1">
        <f t="shared" ref="CH1:CR1" si="0">BQ$1</f>
        <v>400110</v>
      </c>
      <c r="CI1">
        <f t="shared" si="0"/>
        <v>400110</v>
      </c>
      <c r="CJ1">
        <f t="shared" si="0"/>
        <v>400110</v>
      </c>
      <c r="CK1">
        <f t="shared" si="0"/>
        <v>400110</v>
      </c>
      <c r="CL1">
        <f t="shared" si="0"/>
        <v>400110</v>
      </c>
      <c r="CM1">
        <f t="shared" si="0"/>
        <v>400110</v>
      </c>
      <c r="CN1">
        <f t="shared" si="0"/>
        <v>400110</v>
      </c>
      <c r="CO1">
        <f t="shared" si="0"/>
        <v>400110</v>
      </c>
      <c r="CP1">
        <f t="shared" si="0"/>
        <v>400110</v>
      </c>
      <c r="CQ1">
        <f t="shared" si="0"/>
        <v>400110</v>
      </c>
      <c r="CR1">
        <f t="shared" si="0"/>
        <v>400110</v>
      </c>
      <c r="CS1">
        <f>CA$1</f>
        <v>400110</v>
      </c>
      <c r="CT1">
        <f>CA$1</f>
        <v>400110</v>
      </c>
      <c r="CU1">
        <f>CB$1</f>
        <v>400110</v>
      </c>
      <c r="CV1">
        <f>CB$1</f>
        <v>400110</v>
      </c>
      <c r="CW1" s="30"/>
      <c r="CX1" s="35">
        <f>$Q$4</f>
        <v>400121</v>
      </c>
      <c r="CY1">
        <f>CX$1</f>
        <v>400121</v>
      </c>
      <c r="CZ1">
        <f>CX$1</f>
        <v>400121</v>
      </c>
      <c r="DA1">
        <f>CX$1</f>
        <v>400121</v>
      </c>
      <c r="DB1">
        <f>CX$1</f>
        <v>400121</v>
      </c>
      <c r="DC1">
        <f>CX$1</f>
        <v>400121</v>
      </c>
      <c r="DD1">
        <f>CX$1</f>
        <v>400121</v>
      </c>
      <c r="DE1">
        <f>CX$1</f>
        <v>400121</v>
      </c>
      <c r="DF1">
        <f>CY$1</f>
        <v>400121</v>
      </c>
      <c r="DG1">
        <f>CX$1</f>
        <v>400121</v>
      </c>
      <c r="DH1">
        <f>CX$1</f>
        <v>400121</v>
      </c>
      <c r="DI1">
        <f>CX$1</f>
        <v>400121</v>
      </c>
      <c r="DJ1">
        <f>CX$1</f>
        <v>400121</v>
      </c>
      <c r="DK1">
        <f>CX$1</f>
        <v>400121</v>
      </c>
      <c r="DL1">
        <f>CX$1</f>
        <v>400121</v>
      </c>
      <c r="DM1">
        <f>CX$1</f>
        <v>400121</v>
      </c>
      <c r="DN1">
        <f>CX$1</f>
        <v>400121</v>
      </c>
      <c r="DO1">
        <f t="shared" ref="DO1:DY1" si="1">CX$1</f>
        <v>400121</v>
      </c>
      <c r="DP1">
        <f t="shared" si="1"/>
        <v>400121</v>
      </c>
      <c r="DQ1">
        <f t="shared" si="1"/>
        <v>400121</v>
      </c>
      <c r="DR1">
        <f t="shared" si="1"/>
        <v>400121</v>
      </c>
      <c r="DS1">
        <f t="shared" si="1"/>
        <v>400121</v>
      </c>
      <c r="DT1">
        <f t="shared" si="1"/>
        <v>400121</v>
      </c>
      <c r="DU1">
        <f t="shared" si="1"/>
        <v>400121</v>
      </c>
      <c r="DV1">
        <f t="shared" si="1"/>
        <v>400121</v>
      </c>
      <c r="DW1">
        <f t="shared" si="1"/>
        <v>400121</v>
      </c>
      <c r="DX1">
        <f t="shared" si="1"/>
        <v>400121</v>
      </c>
      <c r="DY1">
        <f t="shared" si="1"/>
        <v>400121</v>
      </c>
      <c r="DZ1">
        <f>DH$1</f>
        <v>400121</v>
      </c>
      <c r="EA1">
        <f>DH$1</f>
        <v>400121</v>
      </c>
      <c r="EB1">
        <f>DI$1</f>
        <v>400121</v>
      </c>
      <c r="EC1">
        <f>DI$1</f>
        <v>400121</v>
      </c>
      <c r="ED1" s="30"/>
      <c r="EE1" s="35">
        <f>$R$4</f>
        <v>400122</v>
      </c>
      <c r="EF1">
        <f>EE$1</f>
        <v>400122</v>
      </c>
      <c r="EG1">
        <f>EE$1</f>
        <v>400122</v>
      </c>
      <c r="EH1">
        <f>EE$1</f>
        <v>400122</v>
      </c>
      <c r="EI1">
        <f>EE$1</f>
        <v>400122</v>
      </c>
      <c r="EJ1">
        <f>EE$1</f>
        <v>400122</v>
      </c>
      <c r="EK1">
        <f>EE$1</f>
        <v>400122</v>
      </c>
      <c r="EL1">
        <f>EE$1</f>
        <v>400122</v>
      </c>
      <c r="EM1">
        <f>EF$1</f>
        <v>400122</v>
      </c>
      <c r="EN1">
        <f>EE$1</f>
        <v>400122</v>
      </c>
      <c r="EO1">
        <f>EE$1</f>
        <v>400122</v>
      </c>
      <c r="EP1">
        <f>EE$1</f>
        <v>400122</v>
      </c>
      <c r="EQ1">
        <f>EE$1</f>
        <v>400122</v>
      </c>
      <c r="ER1">
        <f>EE$1</f>
        <v>400122</v>
      </c>
      <c r="ES1">
        <f>EE$1</f>
        <v>400122</v>
      </c>
      <c r="ET1">
        <f>EE$1</f>
        <v>400122</v>
      </c>
      <c r="EU1">
        <f>EE$1</f>
        <v>400122</v>
      </c>
      <c r="EV1">
        <f t="shared" ref="EV1:FF1" si="2">EE$1</f>
        <v>400122</v>
      </c>
      <c r="EW1">
        <f t="shared" si="2"/>
        <v>400122</v>
      </c>
      <c r="EX1">
        <f t="shared" si="2"/>
        <v>400122</v>
      </c>
      <c r="EY1">
        <f t="shared" si="2"/>
        <v>400122</v>
      </c>
      <c r="EZ1">
        <f t="shared" si="2"/>
        <v>400122</v>
      </c>
      <c r="FA1">
        <f t="shared" si="2"/>
        <v>400122</v>
      </c>
      <c r="FB1">
        <f t="shared" si="2"/>
        <v>400122</v>
      </c>
      <c r="FC1">
        <f t="shared" si="2"/>
        <v>400122</v>
      </c>
      <c r="FD1">
        <f t="shared" si="2"/>
        <v>400122</v>
      </c>
      <c r="FE1">
        <f t="shared" si="2"/>
        <v>400122</v>
      </c>
      <c r="FF1">
        <f t="shared" si="2"/>
        <v>400122</v>
      </c>
      <c r="FG1">
        <f>EO$1</f>
        <v>400122</v>
      </c>
      <c r="FH1">
        <f>EO$1</f>
        <v>400122</v>
      </c>
      <c r="FI1">
        <f>EP$1</f>
        <v>400122</v>
      </c>
      <c r="FJ1">
        <f>EP$1</f>
        <v>400122</v>
      </c>
      <c r="FK1" s="30"/>
      <c r="FL1" s="35">
        <f>$S$4</f>
        <v>400129</v>
      </c>
      <c r="FM1">
        <f>FL$1</f>
        <v>400129</v>
      </c>
      <c r="FN1">
        <f>FL$1</f>
        <v>400129</v>
      </c>
      <c r="FO1">
        <f>FL$1</f>
        <v>400129</v>
      </c>
      <c r="FP1">
        <f>FL$1</f>
        <v>400129</v>
      </c>
      <c r="FQ1">
        <f>FL$1</f>
        <v>400129</v>
      </c>
      <c r="FR1">
        <f>FL$1</f>
        <v>400129</v>
      </c>
      <c r="FS1">
        <f>FL$1</f>
        <v>400129</v>
      </c>
      <c r="FT1">
        <f>FM$1</f>
        <v>400129</v>
      </c>
      <c r="FU1">
        <f>FL$1</f>
        <v>400129</v>
      </c>
      <c r="FV1">
        <f>FL$1</f>
        <v>400129</v>
      </c>
      <c r="FW1">
        <f>FL$1</f>
        <v>400129</v>
      </c>
      <c r="FX1">
        <f>FL$1</f>
        <v>400129</v>
      </c>
      <c r="FY1">
        <f>FL$1</f>
        <v>400129</v>
      </c>
      <c r="FZ1">
        <f>FL$1</f>
        <v>400129</v>
      </c>
      <c r="GA1">
        <f>FL$1</f>
        <v>400129</v>
      </c>
      <c r="GB1">
        <f>FL$1</f>
        <v>400129</v>
      </c>
      <c r="GC1">
        <f t="shared" ref="GC1:GM1" si="3">FL$1</f>
        <v>400129</v>
      </c>
      <c r="GD1">
        <f t="shared" si="3"/>
        <v>400129</v>
      </c>
      <c r="GE1">
        <f t="shared" si="3"/>
        <v>400129</v>
      </c>
      <c r="GF1">
        <f t="shared" si="3"/>
        <v>400129</v>
      </c>
      <c r="GG1">
        <f t="shared" si="3"/>
        <v>400129</v>
      </c>
      <c r="GH1">
        <f t="shared" si="3"/>
        <v>400129</v>
      </c>
      <c r="GI1">
        <f t="shared" si="3"/>
        <v>400129</v>
      </c>
      <c r="GJ1">
        <f t="shared" si="3"/>
        <v>400129</v>
      </c>
      <c r="GK1">
        <f t="shared" si="3"/>
        <v>400129</v>
      </c>
      <c r="GL1">
        <f t="shared" si="3"/>
        <v>400129</v>
      </c>
      <c r="GM1">
        <f t="shared" si="3"/>
        <v>400129</v>
      </c>
      <c r="GN1">
        <f>FV$1</f>
        <v>400129</v>
      </c>
      <c r="GO1">
        <f>FV$1</f>
        <v>400129</v>
      </c>
      <c r="GP1">
        <f>FW$1</f>
        <v>400129</v>
      </c>
      <c r="GQ1">
        <f>FW$1</f>
        <v>400129</v>
      </c>
      <c r="GR1" s="30"/>
    </row>
    <row r="2" spans="1:200" x14ac:dyDescent="0.25">
      <c r="H2" s="2"/>
      <c r="I2" s="2"/>
      <c r="J2" s="2"/>
      <c r="O2" s="1"/>
      <c r="P2" s="2">
        <f t="shared" ref="P2:AD2" si="4">1/1000000*SUM(P5:P3999)</f>
        <v>0</v>
      </c>
      <c r="Q2" s="2">
        <f t="shared" si="4"/>
        <v>0</v>
      </c>
      <c r="R2" s="2">
        <f t="shared" si="4"/>
        <v>0</v>
      </c>
      <c r="S2" s="2">
        <f t="shared" si="4"/>
        <v>0</v>
      </c>
      <c r="T2" s="2">
        <f t="shared" si="4"/>
        <v>0</v>
      </c>
      <c r="U2" s="2">
        <f t="shared" si="4"/>
        <v>0</v>
      </c>
      <c r="V2" s="2">
        <f t="shared" si="4"/>
        <v>0</v>
      </c>
      <c r="W2" s="2">
        <f t="shared" si="4"/>
        <v>0</v>
      </c>
      <c r="X2" s="2">
        <f t="shared" si="4"/>
        <v>0</v>
      </c>
      <c r="Y2" s="2">
        <f t="shared" si="4"/>
        <v>0</v>
      </c>
      <c r="Z2" s="2">
        <f t="shared" si="4"/>
        <v>0</v>
      </c>
      <c r="AA2" s="2">
        <f t="shared" si="4"/>
        <v>0</v>
      </c>
      <c r="AB2" s="2">
        <f t="shared" si="4"/>
        <v>0</v>
      </c>
      <c r="AC2" s="2">
        <f t="shared" si="4"/>
        <v>0</v>
      </c>
      <c r="AD2" s="2">
        <f t="shared" si="4"/>
        <v>0</v>
      </c>
      <c r="CW2" s="30"/>
      <c r="ED2" s="30"/>
      <c r="FK2" s="30"/>
      <c r="GR2" s="30"/>
    </row>
    <row r="3" spans="1:200" x14ac:dyDescent="0.25">
      <c r="H3" s="2">
        <f>1/1000000*SUM(H5:H9999)</f>
        <v>0</v>
      </c>
      <c r="I3" s="2">
        <f>1/1000000*SUM(I5:I9999)</f>
        <v>0</v>
      </c>
      <c r="J3" s="2">
        <f>1/1000000*SUM(J5:J9999)</f>
        <v>0</v>
      </c>
      <c r="O3" s="1"/>
      <c r="P3" s="58" t="s">
        <v>43</v>
      </c>
      <c r="Q3" s="58"/>
      <c r="R3" s="58"/>
      <c r="S3" s="58"/>
      <c r="T3" s="58"/>
      <c r="U3" s="58" t="s">
        <v>43</v>
      </c>
      <c r="V3" s="58"/>
      <c r="W3" s="58"/>
      <c r="X3" s="58"/>
      <c r="Y3" s="58"/>
      <c r="Z3" s="58" t="s">
        <v>42</v>
      </c>
      <c r="AA3" s="58"/>
      <c r="AB3" s="58"/>
      <c r="AC3" s="58"/>
      <c r="AD3" s="58"/>
      <c r="AF3" s="2">
        <f t="shared" ref="AF3:BL3" si="5">1/1000000*SUM(AF5:AF9999)</f>
        <v>0</v>
      </c>
      <c r="AG3" s="2">
        <f t="shared" si="5"/>
        <v>0</v>
      </c>
      <c r="AH3" s="2">
        <f t="shared" si="5"/>
        <v>0</v>
      </c>
      <c r="AI3" s="2">
        <f t="shared" si="5"/>
        <v>0</v>
      </c>
      <c r="AJ3" s="2">
        <f t="shared" si="5"/>
        <v>0</v>
      </c>
      <c r="AK3" s="2">
        <f t="shared" si="5"/>
        <v>0</v>
      </c>
      <c r="AL3" s="2">
        <f t="shared" si="5"/>
        <v>0</v>
      </c>
      <c r="AM3" s="2">
        <f t="shared" si="5"/>
        <v>0</v>
      </c>
      <c r="AN3" s="2">
        <f t="shared" si="5"/>
        <v>0</v>
      </c>
      <c r="AO3" s="2">
        <f t="shared" si="5"/>
        <v>0</v>
      </c>
      <c r="AP3" s="2">
        <f t="shared" si="5"/>
        <v>0</v>
      </c>
      <c r="AQ3" s="2">
        <f t="shared" si="5"/>
        <v>0</v>
      </c>
      <c r="AR3" s="2">
        <f t="shared" si="5"/>
        <v>0</v>
      </c>
      <c r="AS3" s="2">
        <f t="shared" si="5"/>
        <v>0</v>
      </c>
      <c r="AT3" s="2">
        <f t="shared" si="5"/>
        <v>0</v>
      </c>
      <c r="AU3" s="2">
        <f t="shared" si="5"/>
        <v>0</v>
      </c>
      <c r="AV3" s="2">
        <f t="shared" si="5"/>
        <v>0</v>
      </c>
      <c r="AW3" s="2">
        <f t="shared" si="5"/>
        <v>0</v>
      </c>
      <c r="AX3" s="2">
        <f t="shared" si="5"/>
        <v>0</v>
      </c>
      <c r="AY3" s="2">
        <f t="shared" si="5"/>
        <v>0</v>
      </c>
      <c r="AZ3" s="2">
        <f t="shared" si="5"/>
        <v>0</v>
      </c>
      <c r="BA3" s="2">
        <f t="shared" si="5"/>
        <v>0</v>
      </c>
      <c r="BB3" s="2">
        <f t="shared" si="5"/>
        <v>0</v>
      </c>
      <c r="BC3" s="2">
        <f t="shared" si="5"/>
        <v>0</v>
      </c>
      <c r="BD3" s="2">
        <f t="shared" si="5"/>
        <v>0</v>
      </c>
      <c r="BE3" s="2">
        <f t="shared" si="5"/>
        <v>0</v>
      </c>
      <c r="BF3" s="2">
        <f t="shared" si="5"/>
        <v>0</v>
      </c>
      <c r="BG3" s="2">
        <f t="shared" si="5"/>
        <v>0</v>
      </c>
      <c r="BH3" s="2">
        <f t="shared" si="5"/>
        <v>0</v>
      </c>
      <c r="BI3" s="2">
        <f t="shared" si="5"/>
        <v>0</v>
      </c>
      <c r="BJ3" s="2">
        <f t="shared" si="5"/>
        <v>0</v>
      </c>
      <c r="BK3" s="2">
        <f t="shared" si="5"/>
        <v>0</v>
      </c>
      <c r="BL3" s="2">
        <f t="shared" si="5"/>
        <v>0</v>
      </c>
      <c r="BM3" s="2"/>
      <c r="BN3" s="2">
        <f t="shared" ref="BN3:CS3" si="6">1/1000000*SUM(BN5:BN9999)</f>
        <v>0</v>
      </c>
      <c r="BO3" s="36">
        <f t="shared" si="6"/>
        <v>0</v>
      </c>
      <c r="BP3" s="36">
        <f t="shared" si="6"/>
        <v>0</v>
      </c>
      <c r="BQ3" s="2">
        <f t="shared" si="6"/>
        <v>0</v>
      </c>
      <c r="BR3" s="2">
        <f t="shared" si="6"/>
        <v>0</v>
      </c>
      <c r="BS3" s="2">
        <f t="shared" si="6"/>
        <v>0</v>
      </c>
      <c r="BT3" s="2">
        <f t="shared" si="6"/>
        <v>0</v>
      </c>
      <c r="BU3" s="2">
        <f t="shared" si="6"/>
        <v>0</v>
      </c>
      <c r="BV3" s="2">
        <f t="shared" si="6"/>
        <v>0</v>
      </c>
      <c r="BW3" s="2">
        <f t="shared" si="6"/>
        <v>0</v>
      </c>
      <c r="BX3" s="2">
        <f t="shared" si="6"/>
        <v>0</v>
      </c>
      <c r="BY3" s="2">
        <f t="shared" si="6"/>
        <v>0</v>
      </c>
      <c r="BZ3" s="2">
        <f t="shared" si="6"/>
        <v>0</v>
      </c>
      <c r="CA3" s="2">
        <f t="shared" si="6"/>
        <v>0</v>
      </c>
      <c r="CB3" s="2">
        <f t="shared" si="6"/>
        <v>0</v>
      </c>
      <c r="CC3" s="2">
        <f t="shared" si="6"/>
        <v>0</v>
      </c>
      <c r="CD3" s="2">
        <f t="shared" si="6"/>
        <v>0</v>
      </c>
      <c r="CE3" s="2">
        <f t="shared" si="6"/>
        <v>0</v>
      </c>
      <c r="CF3" s="2">
        <f t="shared" si="6"/>
        <v>0</v>
      </c>
      <c r="CG3" s="2">
        <f t="shared" si="6"/>
        <v>0</v>
      </c>
      <c r="CH3" s="2">
        <f t="shared" si="6"/>
        <v>0</v>
      </c>
      <c r="CI3" s="2">
        <f t="shared" si="6"/>
        <v>0</v>
      </c>
      <c r="CJ3" s="2">
        <f t="shared" si="6"/>
        <v>0</v>
      </c>
      <c r="CK3" s="2">
        <f t="shared" si="6"/>
        <v>0</v>
      </c>
      <c r="CL3" s="2">
        <f t="shared" si="6"/>
        <v>0</v>
      </c>
      <c r="CM3" s="2">
        <f t="shared" si="6"/>
        <v>0</v>
      </c>
      <c r="CN3" s="2">
        <f t="shared" si="6"/>
        <v>0</v>
      </c>
      <c r="CO3" s="2">
        <f t="shared" si="6"/>
        <v>0</v>
      </c>
      <c r="CP3" s="2">
        <f t="shared" si="6"/>
        <v>0</v>
      </c>
      <c r="CQ3" s="2">
        <f t="shared" si="6"/>
        <v>0</v>
      </c>
      <c r="CR3" s="2">
        <f t="shared" si="6"/>
        <v>0</v>
      </c>
      <c r="CS3" s="2">
        <f t="shared" si="6"/>
        <v>0</v>
      </c>
      <c r="CT3" s="2">
        <f t="shared" ref="CT3:DY3" si="7">1/1000000*SUM(CT5:CT9999)</f>
        <v>0</v>
      </c>
      <c r="CU3" s="2">
        <f t="shared" si="7"/>
        <v>0</v>
      </c>
      <c r="CV3" s="2">
        <f t="shared" si="7"/>
        <v>0</v>
      </c>
      <c r="CW3" s="30">
        <f t="shared" si="7"/>
        <v>0</v>
      </c>
      <c r="CX3" s="2">
        <f t="shared" si="7"/>
        <v>0</v>
      </c>
      <c r="CY3" s="2">
        <f t="shared" si="7"/>
        <v>0</v>
      </c>
      <c r="CZ3" s="2">
        <f t="shared" si="7"/>
        <v>0</v>
      </c>
      <c r="DA3" s="2">
        <f t="shared" si="7"/>
        <v>0</v>
      </c>
      <c r="DB3" s="2">
        <f t="shared" si="7"/>
        <v>0</v>
      </c>
      <c r="DC3" s="2">
        <f t="shared" si="7"/>
        <v>0</v>
      </c>
      <c r="DD3" s="2">
        <f t="shared" si="7"/>
        <v>0</v>
      </c>
      <c r="DE3" s="2">
        <f t="shared" si="7"/>
        <v>0</v>
      </c>
      <c r="DF3" s="2">
        <f t="shared" si="7"/>
        <v>0</v>
      </c>
      <c r="DG3" s="2">
        <f t="shared" si="7"/>
        <v>0</v>
      </c>
      <c r="DH3" s="2">
        <f t="shared" si="7"/>
        <v>0</v>
      </c>
      <c r="DI3" s="2">
        <f t="shared" si="7"/>
        <v>0</v>
      </c>
      <c r="DJ3" s="2">
        <f t="shared" si="7"/>
        <v>0</v>
      </c>
      <c r="DK3" s="2">
        <f t="shared" si="7"/>
        <v>0</v>
      </c>
      <c r="DL3" s="2">
        <f t="shared" si="7"/>
        <v>0</v>
      </c>
      <c r="DM3" s="2">
        <f t="shared" si="7"/>
        <v>0</v>
      </c>
      <c r="DN3" s="2">
        <f t="shared" si="7"/>
        <v>0</v>
      </c>
      <c r="DO3" s="2">
        <f t="shared" si="7"/>
        <v>0</v>
      </c>
      <c r="DP3" s="2">
        <f t="shared" si="7"/>
        <v>0</v>
      </c>
      <c r="DQ3" s="2">
        <f t="shared" si="7"/>
        <v>0</v>
      </c>
      <c r="DR3" s="2">
        <f t="shared" si="7"/>
        <v>0</v>
      </c>
      <c r="DS3" s="2">
        <f t="shared" si="7"/>
        <v>0</v>
      </c>
      <c r="DT3" s="2">
        <f t="shared" si="7"/>
        <v>0</v>
      </c>
      <c r="DU3" s="2">
        <f t="shared" si="7"/>
        <v>0</v>
      </c>
      <c r="DV3" s="2">
        <f t="shared" si="7"/>
        <v>0</v>
      </c>
      <c r="DW3" s="2">
        <f t="shared" si="7"/>
        <v>0</v>
      </c>
      <c r="DX3" s="2">
        <f t="shared" si="7"/>
        <v>0</v>
      </c>
      <c r="DY3" s="2">
        <f t="shared" si="7"/>
        <v>0</v>
      </c>
      <c r="DZ3" s="2">
        <f t="shared" ref="DZ3:FE3" si="8">1/1000000*SUM(DZ5:DZ9999)</f>
        <v>0</v>
      </c>
      <c r="EA3" s="2">
        <f t="shared" si="8"/>
        <v>0</v>
      </c>
      <c r="EB3" s="2">
        <f t="shared" si="8"/>
        <v>0</v>
      </c>
      <c r="EC3" s="2">
        <f t="shared" si="8"/>
        <v>0</v>
      </c>
      <c r="ED3" s="30">
        <f t="shared" si="8"/>
        <v>0</v>
      </c>
      <c r="EE3" s="2">
        <f t="shared" si="8"/>
        <v>0</v>
      </c>
      <c r="EF3" s="2">
        <f t="shared" si="8"/>
        <v>0</v>
      </c>
      <c r="EG3" s="2">
        <f t="shared" si="8"/>
        <v>0</v>
      </c>
      <c r="EH3" s="2">
        <f t="shared" si="8"/>
        <v>0</v>
      </c>
      <c r="EI3" s="2">
        <f t="shared" si="8"/>
        <v>0</v>
      </c>
      <c r="EJ3" s="2">
        <f t="shared" si="8"/>
        <v>0</v>
      </c>
      <c r="EK3" s="2">
        <f t="shared" si="8"/>
        <v>0</v>
      </c>
      <c r="EL3" s="2">
        <f t="shared" si="8"/>
        <v>0</v>
      </c>
      <c r="EM3" s="2">
        <f t="shared" si="8"/>
        <v>0</v>
      </c>
      <c r="EN3" s="2">
        <f t="shared" si="8"/>
        <v>0</v>
      </c>
      <c r="EO3" s="2">
        <f t="shared" si="8"/>
        <v>0</v>
      </c>
      <c r="EP3" s="2">
        <f t="shared" si="8"/>
        <v>0</v>
      </c>
      <c r="EQ3" s="2">
        <f t="shared" si="8"/>
        <v>0</v>
      </c>
      <c r="ER3" s="2">
        <f t="shared" si="8"/>
        <v>0</v>
      </c>
      <c r="ES3" s="2">
        <f t="shared" si="8"/>
        <v>0</v>
      </c>
      <c r="ET3" s="2">
        <f t="shared" si="8"/>
        <v>0</v>
      </c>
      <c r="EU3" s="2">
        <f t="shared" si="8"/>
        <v>0</v>
      </c>
      <c r="EV3" s="2">
        <f t="shared" si="8"/>
        <v>0</v>
      </c>
      <c r="EW3" s="2">
        <f t="shared" si="8"/>
        <v>0</v>
      </c>
      <c r="EX3" s="2">
        <f t="shared" si="8"/>
        <v>0</v>
      </c>
      <c r="EY3" s="2">
        <f t="shared" si="8"/>
        <v>0</v>
      </c>
      <c r="EZ3" s="2">
        <f t="shared" si="8"/>
        <v>0</v>
      </c>
      <c r="FA3" s="2">
        <f t="shared" si="8"/>
        <v>0</v>
      </c>
      <c r="FB3" s="2">
        <f t="shared" si="8"/>
        <v>0</v>
      </c>
      <c r="FC3" s="2">
        <f t="shared" si="8"/>
        <v>0</v>
      </c>
      <c r="FD3" s="2">
        <f t="shared" si="8"/>
        <v>0</v>
      </c>
      <c r="FE3" s="2">
        <f t="shared" si="8"/>
        <v>0</v>
      </c>
      <c r="FF3" s="2">
        <f t="shared" ref="FF3:GK3" si="9">1/1000000*SUM(FF5:FF9999)</f>
        <v>0</v>
      </c>
      <c r="FG3" s="2">
        <f t="shared" si="9"/>
        <v>0</v>
      </c>
      <c r="FH3" s="2">
        <f t="shared" si="9"/>
        <v>0</v>
      </c>
      <c r="FI3" s="2">
        <f t="shared" si="9"/>
        <v>0</v>
      </c>
      <c r="FJ3" s="2">
        <f t="shared" si="9"/>
        <v>0</v>
      </c>
      <c r="FK3" s="30">
        <f t="shared" si="9"/>
        <v>0</v>
      </c>
      <c r="FL3" s="2">
        <f t="shared" si="9"/>
        <v>0</v>
      </c>
      <c r="FM3" s="2">
        <f t="shared" si="9"/>
        <v>0</v>
      </c>
      <c r="FN3" s="2">
        <f t="shared" si="9"/>
        <v>0</v>
      </c>
      <c r="FO3" s="2">
        <f t="shared" si="9"/>
        <v>0</v>
      </c>
      <c r="FP3" s="2">
        <f t="shared" si="9"/>
        <v>0</v>
      </c>
      <c r="FQ3" s="2">
        <f t="shared" si="9"/>
        <v>0</v>
      </c>
      <c r="FR3" s="2">
        <f t="shared" si="9"/>
        <v>0</v>
      </c>
      <c r="FS3" s="2">
        <f t="shared" si="9"/>
        <v>0</v>
      </c>
      <c r="FT3" s="2">
        <f t="shared" si="9"/>
        <v>0</v>
      </c>
      <c r="FU3" s="2">
        <f t="shared" si="9"/>
        <v>0</v>
      </c>
      <c r="FV3" s="2">
        <f t="shared" si="9"/>
        <v>0</v>
      </c>
      <c r="FW3" s="2">
        <f t="shared" si="9"/>
        <v>0</v>
      </c>
      <c r="FX3" s="2">
        <f t="shared" si="9"/>
        <v>0</v>
      </c>
      <c r="FY3" s="2">
        <f t="shared" si="9"/>
        <v>0</v>
      </c>
      <c r="FZ3" s="2">
        <f t="shared" si="9"/>
        <v>0</v>
      </c>
      <c r="GA3" s="2">
        <f t="shared" si="9"/>
        <v>0</v>
      </c>
      <c r="GB3" s="2">
        <f t="shared" si="9"/>
        <v>0</v>
      </c>
      <c r="GC3" s="2">
        <f t="shared" si="9"/>
        <v>0</v>
      </c>
      <c r="GD3" s="2">
        <f t="shared" si="9"/>
        <v>0</v>
      </c>
      <c r="GE3" s="2">
        <f t="shared" si="9"/>
        <v>0</v>
      </c>
      <c r="GF3" s="2">
        <f t="shared" si="9"/>
        <v>0</v>
      </c>
      <c r="GG3" s="2">
        <f t="shared" si="9"/>
        <v>0</v>
      </c>
      <c r="GH3" s="2">
        <f t="shared" si="9"/>
        <v>0</v>
      </c>
      <c r="GI3" s="2">
        <f t="shared" si="9"/>
        <v>0</v>
      </c>
      <c r="GJ3" s="2">
        <f t="shared" si="9"/>
        <v>0</v>
      </c>
      <c r="GK3" s="2">
        <f t="shared" si="9"/>
        <v>0</v>
      </c>
      <c r="GL3" s="2">
        <f t="shared" ref="GL3:GR3" si="10">1/1000000*SUM(GL5:GL9999)</f>
        <v>0</v>
      </c>
      <c r="GM3" s="2">
        <f t="shared" si="10"/>
        <v>0</v>
      </c>
      <c r="GN3" s="2">
        <f t="shared" si="10"/>
        <v>0</v>
      </c>
      <c r="GO3" s="2">
        <f t="shared" si="10"/>
        <v>0</v>
      </c>
      <c r="GP3" s="2">
        <f t="shared" si="10"/>
        <v>0</v>
      </c>
      <c r="GQ3" s="2">
        <f t="shared" si="10"/>
        <v>0</v>
      </c>
      <c r="GR3" s="30">
        <f t="shared" si="10"/>
        <v>0</v>
      </c>
    </row>
    <row r="4" spans="1:200" ht="13" x14ac:dyDescent="0.3">
      <c r="A4" t="s">
        <v>41</v>
      </c>
      <c r="B4" t="s">
        <v>32</v>
      </c>
      <c r="C4" t="s">
        <v>40</v>
      </c>
      <c r="D4" t="s">
        <v>31</v>
      </c>
      <c r="E4" t="s">
        <v>39</v>
      </c>
      <c r="F4" t="s">
        <v>38</v>
      </c>
      <c r="G4" t="s">
        <v>37</v>
      </c>
      <c r="H4" s="2" t="s">
        <v>36</v>
      </c>
      <c r="I4" s="2" t="s">
        <v>35</v>
      </c>
      <c r="J4" s="2" t="s">
        <v>34</v>
      </c>
      <c r="K4" t="s">
        <v>33</v>
      </c>
      <c r="L4" t="s">
        <v>32</v>
      </c>
      <c r="M4" t="s">
        <v>31</v>
      </c>
      <c r="O4" s="1"/>
      <c r="P4" s="35">
        <v>400110</v>
      </c>
      <c r="Q4" s="35">
        <v>400121</v>
      </c>
      <c r="R4" s="35">
        <v>400122</v>
      </c>
      <c r="S4" s="35">
        <v>400129</v>
      </c>
      <c r="T4" s="35">
        <v>400130</v>
      </c>
      <c r="U4" s="35">
        <v>400110</v>
      </c>
      <c r="V4" s="35">
        <v>400121</v>
      </c>
      <c r="W4" s="35">
        <v>400122</v>
      </c>
      <c r="X4" s="35">
        <v>400129</v>
      </c>
      <c r="Y4" s="35">
        <v>400130</v>
      </c>
      <c r="Z4" s="35">
        <v>400110</v>
      </c>
      <c r="AA4" s="35">
        <v>400121</v>
      </c>
      <c r="AB4" s="35">
        <v>400122</v>
      </c>
      <c r="AC4" s="35">
        <v>400129</v>
      </c>
      <c r="AD4" s="35">
        <v>400130</v>
      </c>
      <c r="AE4" t="s">
        <v>15</v>
      </c>
      <c r="AF4" t="s">
        <v>30</v>
      </c>
      <c r="AG4" t="s">
        <v>29</v>
      </c>
      <c r="AH4" t="s">
        <v>28</v>
      </c>
      <c r="AI4" t="s">
        <v>71</v>
      </c>
      <c r="AJ4" t="s">
        <v>48</v>
      </c>
      <c r="AK4" t="s">
        <v>49</v>
      </c>
      <c r="AL4" t="s">
        <v>70</v>
      </c>
      <c r="AM4" t="s">
        <v>27</v>
      </c>
      <c r="AN4" t="s">
        <v>26</v>
      </c>
      <c r="AO4" t="s">
        <v>51</v>
      </c>
      <c r="AP4" t="s">
        <v>50</v>
      </c>
      <c r="AQ4" t="s">
        <v>25</v>
      </c>
      <c r="AR4" t="s">
        <v>24</v>
      </c>
      <c r="AS4" t="s">
        <v>23</v>
      </c>
      <c r="AT4" t="s">
        <v>72</v>
      </c>
      <c r="AU4" t="s">
        <v>62</v>
      </c>
      <c r="AV4" t="s">
        <v>22</v>
      </c>
      <c r="AW4" t="s">
        <v>47</v>
      </c>
      <c r="AX4" t="s">
        <v>67</v>
      </c>
      <c r="AY4" t="s">
        <v>21</v>
      </c>
      <c r="AZ4" t="s">
        <v>45</v>
      </c>
      <c r="BA4" t="s">
        <v>52</v>
      </c>
      <c r="BB4" t="s">
        <v>63</v>
      </c>
      <c r="BC4" t="s">
        <v>46</v>
      </c>
      <c r="BD4" t="s">
        <v>20</v>
      </c>
      <c r="BE4" t="s">
        <v>61</v>
      </c>
      <c r="BF4" t="s">
        <v>53</v>
      </c>
      <c r="BG4" t="s">
        <v>66</v>
      </c>
      <c r="BH4" t="s">
        <v>19</v>
      </c>
      <c r="BI4" t="s">
        <v>18</v>
      </c>
      <c r="BJ4" t="s">
        <v>17</v>
      </c>
      <c r="BK4" t="s">
        <v>11</v>
      </c>
      <c r="BL4" s="34" t="s">
        <v>1</v>
      </c>
      <c r="BM4" t="s">
        <v>15</v>
      </c>
      <c r="BN4" s="9" t="s">
        <v>14</v>
      </c>
      <c r="BO4" s="33" t="s">
        <v>13</v>
      </c>
      <c r="BP4" s="33" t="s">
        <v>12</v>
      </c>
      <c r="BQ4" s="32" t="str">
        <f>$AF$4</f>
        <v>EU-28</v>
      </c>
      <c r="BR4" s="32" t="str">
        <f>$AG$4</f>
        <v>China</v>
      </c>
      <c r="BS4" s="32" t="str">
        <f>$AH$4</f>
        <v>Hong Kong</v>
      </c>
      <c r="BT4" s="32" t="str">
        <f>$AI$4</f>
        <v>Areas, nes</v>
      </c>
      <c r="BU4" s="32" t="str">
        <f>$AJ$4</f>
        <v>Argentina</v>
      </c>
      <c r="BV4" s="32" t="str">
        <f>$AK$4</f>
        <v>Australia</v>
      </c>
      <c r="BW4" s="32" t="str">
        <f>$AL$4</f>
        <v>Bangladesh</v>
      </c>
      <c r="BX4" s="32" t="str">
        <f>$AM$4</f>
        <v>Belarus</v>
      </c>
      <c r="BY4" s="32" t="str">
        <f>$AN$4</f>
        <v>Brazil</v>
      </c>
      <c r="BZ4" s="32" t="str">
        <f>$AO$4</f>
        <v>Canada</v>
      </c>
      <c r="CA4" s="32" t="str">
        <f>$AP$4</f>
        <v>Egypt</v>
      </c>
      <c r="CB4" s="32" t="str">
        <f>$AQ$4</f>
        <v>India</v>
      </c>
      <c r="CC4" s="32" t="str">
        <f>$AR$4</f>
        <v>Indonesia</v>
      </c>
      <c r="CD4" s="32" t="str">
        <f>$AS$4</f>
        <v>Iran</v>
      </c>
      <c r="CE4" s="32" t="str">
        <f>$AT$4</f>
        <v>Iraq</v>
      </c>
      <c r="CF4" s="32" t="str">
        <f>$AU$4</f>
        <v>Israel</v>
      </c>
      <c r="CG4" s="32" t="str">
        <f>$AV$4</f>
        <v>Japan</v>
      </c>
      <c r="CH4" s="32" t="str">
        <f>$AW$4</f>
        <v>Korea, South</v>
      </c>
      <c r="CI4" s="32" t="str">
        <f>$AX$4</f>
        <v>Laos</v>
      </c>
      <c r="CJ4" s="32" t="str">
        <f>$AY$4</f>
        <v>Malaysia</v>
      </c>
      <c r="CK4" s="32" t="str">
        <f>$AZ$4</f>
        <v>Mexico</v>
      </c>
      <c r="CL4" s="32" t="str">
        <f>$BA$4</f>
        <v>Pakistan</v>
      </c>
      <c r="CM4" s="32" t="str">
        <f>$BB$4</f>
        <v>Peru</v>
      </c>
      <c r="CN4" s="32" t="str">
        <f>$BC$4</f>
        <v>Russian Federation</v>
      </c>
      <c r="CO4" s="32" t="str">
        <f>$BD$4</f>
        <v>Singapore</v>
      </c>
      <c r="CP4" s="32" t="str">
        <f>$BE$4</f>
        <v>Sri Lanka</v>
      </c>
      <c r="CQ4" s="32" t="str">
        <f>$BF$4</f>
        <v>Taiwan</v>
      </c>
      <c r="CR4" s="32" t="str">
        <f>$BG$4</f>
        <v>Thailand</v>
      </c>
      <c r="CS4" s="32" t="str">
        <f>$BH$4</f>
        <v>Turkey</v>
      </c>
      <c r="CT4" s="32" t="str">
        <f>$BI$4</f>
        <v>Ukraine</v>
      </c>
      <c r="CU4" s="32" t="str">
        <f>$BJ$4</f>
        <v>USA</v>
      </c>
      <c r="CV4" s="32" t="str">
        <f>$BK$4</f>
        <v>Rest of World</v>
      </c>
      <c r="CW4" s="31" t="s">
        <v>1</v>
      </c>
      <c r="CX4" s="42" t="str">
        <f>$AF$4</f>
        <v>EU-28</v>
      </c>
      <c r="CY4" s="42" t="str">
        <f>$AG$4</f>
        <v>China</v>
      </c>
      <c r="CZ4" s="42" t="str">
        <f>$AH$4</f>
        <v>Hong Kong</v>
      </c>
      <c r="DA4" s="42" t="str">
        <f>$AI$4</f>
        <v>Areas, nes</v>
      </c>
      <c r="DB4" s="42" t="str">
        <f>$AJ$4</f>
        <v>Argentina</v>
      </c>
      <c r="DC4" s="42" t="str">
        <f>$AK$4</f>
        <v>Australia</v>
      </c>
      <c r="DD4" s="42" t="str">
        <f>$AL$4</f>
        <v>Bangladesh</v>
      </c>
      <c r="DE4" s="42" t="str">
        <f>$AM$4</f>
        <v>Belarus</v>
      </c>
      <c r="DF4" s="42" t="str">
        <f>$AN$4</f>
        <v>Brazil</v>
      </c>
      <c r="DG4" s="42" t="str">
        <f>$AO$4</f>
        <v>Canada</v>
      </c>
      <c r="DH4" s="42" t="str">
        <f>$AP$4</f>
        <v>Egypt</v>
      </c>
      <c r="DI4" s="42" t="str">
        <f>$AQ$4</f>
        <v>India</v>
      </c>
      <c r="DJ4" s="42" t="str">
        <f>$AR$4</f>
        <v>Indonesia</v>
      </c>
      <c r="DK4" s="42" t="str">
        <f>$AS$4</f>
        <v>Iran</v>
      </c>
      <c r="DL4" s="42" t="str">
        <f>$AT$4</f>
        <v>Iraq</v>
      </c>
      <c r="DM4" s="42" t="str">
        <f>$AU$4</f>
        <v>Israel</v>
      </c>
      <c r="DN4" s="42" t="str">
        <f>$AV$4</f>
        <v>Japan</v>
      </c>
      <c r="DO4" s="42" t="str">
        <f>$AW$4</f>
        <v>Korea, South</v>
      </c>
      <c r="DP4" s="42" t="str">
        <f>$AX$4</f>
        <v>Laos</v>
      </c>
      <c r="DQ4" s="42" t="str">
        <f>$AY$4</f>
        <v>Malaysia</v>
      </c>
      <c r="DR4" s="42" t="str">
        <f>$AZ$4</f>
        <v>Mexico</v>
      </c>
      <c r="DS4" s="42" t="str">
        <f>$BA$4</f>
        <v>Pakistan</v>
      </c>
      <c r="DT4" s="42" t="str">
        <f>$BB$4</f>
        <v>Peru</v>
      </c>
      <c r="DU4" s="42" t="str">
        <f>$BC$4</f>
        <v>Russian Federation</v>
      </c>
      <c r="DV4" s="42" t="str">
        <f>$BD$4</f>
        <v>Singapore</v>
      </c>
      <c r="DW4" s="42" t="str">
        <f>$BE$4</f>
        <v>Sri Lanka</v>
      </c>
      <c r="DX4" s="42" t="str">
        <f>$BF$4</f>
        <v>Taiwan</v>
      </c>
      <c r="DY4" s="42" t="str">
        <f>$BG$4</f>
        <v>Thailand</v>
      </c>
      <c r="DZ4" s="42" t="str">
        <f>$BH$4</f>
        <v>Turkey</v>
      </c>
      <c r="EA4" s="42" t="str">
        <f>$BI$4</f>
        <v>Ukraine</v>
      </c>
      <c r="EB4" s="42" t="str">
        <f>$BJ$4</f>
        <v>USA</v>
      </c>
      <c r="EC4" s="42" t="str">
        <f>$BK$4</f>
        <v>Rest of World</v>
      </c>
      <c r="ED4" s="31" t="s">
        <v>1</v>
      </c>
      <c r="EE4" s="40" t="str">
        <f>$AF$4</f>
        <v>EU-28</v>
      </c>
      <c r="EF4" s="40" t="str">
        <f>$AG$4</f>
        <v>China</v>
      </c>
      <c r="EG4" s="40" t="str">
        <f>$AH$4</f>
        <v>Hong Kong</v>
      </c>
      <c r="EH4" s="40" t="str">
        <f>$AI$4</f>
        <v>Areas, nes</v>
      </c>
      <c r="EI4" s="40" t="str">
        <f>$AJ$4</f>
        <v>Argentina</v>
      </c>
      <c r="EJ4" s="40" t="str">
        <f>$AK$4</f>
        <v>Australia</v>
      </c>
      <c r="EK4" s="40" t="str">
        <f>$AL$4</f>
        <v>Bangladesh</v>
      </c>
      <c r="EL4" s="40" t="str">
        <f>$AM$4</f>
        <v>Belarus</v>
      </c>
      <c r="EM4" s="40" t="str">
        <f>$AN$4</f>
        <v>Brazil</v>
      </c>
      <c r="EN4" s="40" t="str">
        <f>$AO$4</f>
        <v>Canada</v>
      </c>
      <c r="EO4" s="40" t="str">
        <f>$AP$4</f>
        <v>Egypt</v>
      </c>
      <c r="EP4" s="40" t="str">
        <f>$AQ$4</f>
        <v>India</v>
      </c>
      <c r="EQ4" s="40" t="str">
        <f>$AR$4</f>
        <v>Indonesia</v>
      </c>
      <c r="ER4" s="40" t="str">
        <f>$AS$4</f>
        <v>Iran</v>
      </c>
      <c r="ES4" s="40" t="str">
        <f>$AT$4</f>
        <v>Iraq</v>
      </c>
      <c r="ET4" s="40" t="str">
        <f>$AU$4</f>
        <v>Israel</v>
      </c>
      <c r="EU4" s="40" t="str">
        <f>$AV$4</f>
        <v>Japan</v>
      </c>
      <c r="EV4" s="40" t="str">
        <f>$AW$4</f>
        <v>Korea, South</v>
      </c>
      <c r="EW4" s="40" t="str">
        <f>$AX$4</f>
        <v>Laos</v>
      </c>
      <c r="EX4" s="40" t="str">
        <f>$AY$4</f>
        <v>Malaysia</v>
      </c>
      <c r="EY4" s="40" t="str">
        <f>$AZ$4</f>
        <v>Mexico</v>
      </c>
      <c r="EZ4" s="40" t="str">
        <f>$BA$4</f>
        <v>Pakistan</v>
      </c>
      <c r="FA4" s="40" t="str">
        <f>$BB$4</f>
        <v>Peru</v>
      </c>
      <c r="FB4" s="40" t="str">
        <f>$BC$4</f>
        <v>Russian Federation</v>
      </c>
      <c r="FC4" s="40" t="str">
        <f>$BD$4</f>
        <v>Singapore</v>
      </c>
      <c r="FD4" s="40" t="str">
        <f>$BE$4</f>
        <v>Sri Lanka</v>
      </c>
      <c r="FE4" s="40" t="str">
        <f>$BF$4</f>
        <v>Taiwan</v>
      </c>
      <c r="FF4" s="40" t="str">
        <f>$BG$4</f>
        <v>Thailand</v>
      </c>
      <c r="FG4" s="40" t="str">
        <f>$BH$4</f>
        <v>Turkey</v>
      </c>
      <c r="FH4" s="40" t="str">
        <f>$BI$4</f>
        <v>Ukraine</v>
      </c>
      <c r="FI4" s="40" t="str">
        <f>$BJ$4</f>
        <v>USA</v>
      </c>
      <c r="FJ4" s="40" t="str">
        <f>$BK$4</f>
        <v>Rest of World</v>
      </c>
      <c r="FK4" s="31" t="s">
        <v>1</v>
      </c>
      <c r="FL4" s="41" t="str">
        <f>$AF$4</f>
        <v>EU-28</v>
      </c>
      <c r="FM4" s="41" t="str">
        <f>$AG$4</f>
        <v>China</v>
      </c>
      <c r="FN4" s="41" t="str">
        <f>$AH$4</f>
        <v>Hong Kong</v>
      </c>
      <c r="FO4" s="41" t="str">
        <f>$AI$4</f>
        <v>Areas, nes</v>
      </c>
      <c r="FP4" s="41" t="str">
        <f>$AJ$4</f>
        <v>Argentina</v>
      </c>
      <c r="FQ4" s="41" t="str">
        <f>$AK$4</f>
        <v>Australia</v>
      </c>
      <c r="FR4" s="41" t="str">
        <f>$AL$4</f>
        <v>Bangladesh</v>
      </c>
      <c r="FS4" s="41" t="str">
        <f>$AM$4</f>
        <v>Belarus</v>
      </c>
      <c r="FT4" s="41" t="str">
        <f>$AN$4</f>
        <v>Brazil</v>
      </c>
      <c r="FU4" s="41" t="str">
        <f>$AO$4</f>
        <v>Canada</v>
      </c>
      <c r="FV4" s="41" t="str">
        <f>$AP$4</f>
        <v>Egypt</v>
      </c>
      <c r="FW4" s="41" t="str">
        <f>$AQ$4</f>
        <v>India</v>
      </c>
      <c r="FX4" s="41" t="str">
        <f>$AR$4</f>
        <v>Indonesia</v>
      </c>
      <c r="FY4" s="41" t="str">
        <f>$AS$4</f>
        <v>Iran</v>
      </c>
      <c r="FZ4" s="41" t="str">
        <f>$AT$4</f>
        <v>Iraq</v>
      </c>
      <c r="GA4" s="41" t="str">
        <f>$AU$4</f>
        <v>Israel</v>
      </c>
      <c r="GB4" s="41" t="str">
        <f>$AV$4</f>
        <v>Japan</v>
      </c>
      <c r="GC4" s="41" t="str">
        <f>$AW$4</f>
        <v>Korea, South</v>
      </c>
      <c r="GD4" s="41" t="str">
        <f>$AX$4</f>
        <v>Laos</v>
      </c>
      <c r="GE4" s="41" t="str">
        <f>$AY$4</f>
        <v>Malaysia</v>
      </c>
      <c r="GF4" s="41" t="str">
        <f>$AZ$4</f>
        <v>Mexico</v>
      </c>
      <c r="GG4" s="41" t="str">
        <f>$BA$4</f>
        <v>Pakistan</v>
      </c>
      <c r="GH4" s="41" t="str">
        <f>$BB$4</f>
        <v>Peru</v>
      </c>
      <c r="GI4" s="41" t="str">
        <f>$BC$4</f>
        <v>Russian Federation</v>
      </c>
      <c r="GJ4" s="41" t="str">
        <f>$BD$4</f>
        <v>Singapore</v>
      </c>
      <c r="GK4" s="41" t="str">
        <f>$BE$4</f>
        <v>Sri Lanka</v>
      </c>
      <c r="GL4" s="41" t="str">
        <f>$BF$4</f>
        <v>Taiwan</v>
      </c>
      <c r="GM4" s="41" t="str">
        <f>$BG$4</f>
        <v>Thailand</v>
      </c>
      <c r="GN4" s="41" t="str">
        <f>$BH$4</f>
        <v>Turkey</v>
      </c>
      <c r="GO4" s="41" t="str">
        <f>$BI$4</f>
        <v>Ukraine</v>
      </c>
      <c r="GP4" s="41" t="str">
        <f>$BJ$4</f>
        <v>USA</v>
      </c>
      <c r="GQ4" s="41" t="str">
        <f>$BK$4</f>
        <v>Rest of World</v>
      </c>
      <c r="GR4" s="31" t="s">
        <v>1</v>
      </c>
    </row>
  </sheetData>
  <sortState xmlns:xlrd2="http://schemas.microsoft.com/office/spreadsheetml/2017/richdata2" columnSort="1" ref="AK4:BJ4">
    <sortCondition ref="AK4:BJ4"/>
  </sortState>
  <mergeCells count="3">
    <mergeCell ref="P3:T3"/>
    <mergeCell ref="U3:Y3"/>
    <mergeCell ref="Z3:A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D0E3B-D95E-4E9E-ACD5-2567A4F75972}">
  <sheetPr>
    <tabColor rgb="FF00B050"/>
  </sheetPr>
  <dimension ref="B1:O30"/>
  <sheetViews>
    <sheetView tabSelected="1" workbookViewId="0"/>
  </sheetViews>
  <sheetFormatPr defaultColWidth="9.6328125" defaultRowHeight="12.5" x14ac:dyDescent="0.25"/>
  <cols>
    <col min="1" max="1" width="1.7265625" customWidth="1"/>
  </cols>
  <sheetData>
    <row r="1" spans="2:9" ht="9" customHeight="1" x14ac:dyDescent="0.25"/>
    <row r="2" spans="2:9" ht="15.5" x14ac:dyDescent="0.35">
      <c r="B2" s="27" t="s">
        <v>69</v>
      </c>
      <c r="I2" s="26"/>
    </row>
    <row r="3" spans="2:9" ht="13" x14ac:dyDescent="0.3">
      <c r="B3" s="25" t="s">
        <v>10</v>
      </c>
    </row>
    <row r="4" spans="2:9" ht="9" customHeight="1" x14ac:dyDescent="0.25"/>
    <row r="30" spans="15:15" ht="16.5" x14ac:dyDescent="0.35">
      <c r="O30" s="28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885E9-EC40-46DA-AB8B-964A80A75F1F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3BFF1-94A2-4FBA-A6E4-55A5C8D4B93E}">
  <dimension ref="A1"/>
  <sheetViews>
    <sheetView workbookViewId="0"/>
  </sheetViews>
  <sheetFormatPr defaultRowHeight="12.5" x14ac:dyDescent="0.25"/>
  <sheetData>
    <row r="1" spans="1:1" x14ac:dyDescent="0.25">
      <c r="A1" t="s">
        <v>44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779FA-1F8E-4057-9064-BDB6ABDE3D76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6B5F7-3398-4A16-B0C6-167898EDDD3D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DF0EE-81B8-4B66-A09E-7BEAA5A5B03E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0B7A5-09A1-467F-92B9-BF7A8DDD9384}">
  <dimension ref="A1:DJ9"/>
  <sheetViews>
    <sheetView workbookViewId="0">
      <pane xSplit="1" ySplit="2" topLeftCell="CR3" activePane="bottomRight" state="frozen"/>
      <selection pane="topRight" activeCell="B1" sqref="B1"/>
      <selection pane="bottomLeft" activeCell="A3" sqref="A3"/>
      <selection pane="bottomRight" activeCell="A8" sqref="A8"/>
    </sheetView>
  </sheetViews>
  <sheetFormatPr defaultRowHeight="12.5" x14ac:dyDescent="0.25"/>
  <cols>
    <col min="2" max="2" width="8.7265625" customWidth="1"/>
    <col min="3" max="6" width="8.7265625" hidden="1" customWidth="1"/>
    <col min="27" max="27" width="8.7265625" hidden="1" customWidth="1"/>
    <col min="28" max="31" width="8.7265625" customWidth="1"/>
    <col min="32" max="35" width="8.7265625" hidden="1" customWidth="1"/>
    <col min="36" max="55" width="8.7265625" customWidth="1"/>
    <col min="56" max="56" width="8.7265625" hidden="1" customWidth="1"/>
    <col min="57" max="60" width="8.7265625" customWidth="1"/>
    <col min="61" max="64" width="8.7265625" hidden="1" customWidth="1"/>
    <col min="65" max="84" width="8.7265625" customWidth="1"/>
    <col min="85" max="85" width="8.7265625" hidden="1" customWidth="1"/>
    <col min="86" max="89" width="8.7265625" customWidth="1"/>
    <col min="90" max="93" width="8.7265625" hidden="1" customWidth="1"/>
    <col min="94" max="105" width="8.7265625" customWidth="1"/>
    <col min="114" max="114" width="0" hidden="1" customWidth="1"/>
  </cols>
  <sheetData>
    <row r="1" spans="1:114" x14ac:dyDescent="0.25">
      <c r="A1" s="2" t="str">
        <f>SummaryAll!$B$2</f>
        <v>World</v>
      </c>
      <c r="B1" s="1"/>
      <c r="C1" s="1">
        <f>1/1000*DataSummary40011000!B$1</f>
        <v>0</v>
      </c>
      <c r="D1" s="1">
        <f>1/1000*DataSummary40011000!C$1</f>
        <v>0</v>
      </c>
      <c r="E1" s="1">
        <f>1/1000*DataSummary40011000!D$1</f>
        <v>0</v>
      </c>
      <c r="F1" s="1">
        <f>1/1000*DataSummary40011000!E$1</f>
        <v>0</v>
      </c>
      <c r="G1" s="1">
        <f>1/1000*DataSummary40011000!F$1</f>
        <v>1.2120635964319495E-2</v>
      </c>
      <c r="H1" s="1">
        <f>1/1000*DataSummary40011000!G$1</f>
        <v>7.3329571223678773E-3</v>
      </c>
      <c r="I1" s="1">
        <f>1/1000*DataSummary40011000!H$1</f>
        <v>2.8635461351850869E-2</v>
      </c>
      <c r="J1" s="1">
        <f>1/1000*DataSummary40011000!I$1</f>
        <v>1.633100699375124E-2</v>
      </c>
      <c r="K1" s="1">
        <f>1/1000*DataSummary40011000!J$1</f>
        <v>0.14026112191517803</v>
      </c>
      <c r="L1" s="1">
        <f>1/1000*DataSummary40011000!K$1</f>
        <v>5.3143919844265169E-2</v>
      </c>
      <c r="M1" s="1">
        <f>1/1000*DataSummary40011000!L$1</f>
        <v>7.5944339999999999E-2</v>
      </c>
      <c r="N1" s="1">
        <f>1/1000*DataSummary40011000!M$1</f>
        <v>0.11216918599999999</v>
      </c>
      <c r="O1" s="1">
        <f>1/1000*DataSummary40011000!N$1</f>
        <v>9.0444089999999991E-2</v>
      </c>
      <c r="P1" s="1">
        <f>1/1000*DataSummary40011000!O$1</f>
        <v>9.0328682000000007E-2</v>
      </c>
      <c r="Q1" s="1">
        <f>1/1000*DataSummary40011000!P$1</f>
        <v>0.10581</v>
      </c>
      <c r="R1" s="1">
        <f>1/1000*DataSummary40011000!Q$1</f>
        <v>9.4979673999999986E-2</v>
      </c>
      <c r="S1" s="1">
        <f>1/1000*DataSummary40011000!R$1</f>
        <v>5.4126301999999987E-2</v>
      </c>
      <c r="T1" s="1">
        <f>1/1000*DataSummary40011000!S$1</f>
        <v>5.1257230000000001E-2</v>
      </c>
      <c r="U1" s="1">
        <f>1/1000*DataSummary40011000!T$1</f>
        <v>6.3619695000000004E-2</v>
      </c>
      <c r="V1" s="1">
        <f>1/1000*DataSummary40011000!U$1</f>
        <v>7.3546995039919405E-2</v>
      </c>
      <c r="W1" s="1">
        <f>1/1000*DataSummary40011000!V$1</f>
        <v>8.0288709999999999E-2</v>
      </c>
      <c r="X1" s="29">
        <f>1/1000*DataSummary40011000!W$1</f>
        <v>9.9171799999999991E-2</v>
      </c>
      <c r="Y1" s="29">
        <f>1/1000*DataSummary40011000!X$1</f>
        <v>0.12319836842105265</v>
      </c>
      <c r="Z1" s="29">
        <f>1/1000*DataSummary40011000!Y$1</f>
        <v>0.15928873999999998</v>
      </c>
      <c r="AA1" s="29">
        <f>1/1000*DataSummary40011000!Z$1</f>
        <v>0</v>
      </c>
      <c r="AF1" s="1">
        <f>1/1000*DataSummary40012100!B$1</f>
        <v>0</v>
      </c>
      <c r="AG1" s="1">
        <f>1/1000*DataSummary40012100!C$1</f>
        <v>0</v>
      </c>
      <c r="AH1" s="1">
        <f>1/1000*DataSummary40012100!D$1</f>
        <v>0</v>
      </c>
      <c r="AI1" s="1">
        <f>1/1000*DataSummary40012100!E$1</f>
        <v>0</v>
      </c>
      <c r="AJ1" s="1">
        <f>1/1000*DataSummary40012100!F$1</f>
        <v>2.1461077481335017E-3</v>
      </c>
      <c r="AK1" s="1">
        <f>1/1000*DataSummary40012100!G$1</f>
        <v>0</v>
      </c>
      <c r="AL1" s="1">
        <f>1/1000*DataSummary40012100!H$1</f>
        <v>1.5500850580023344E-3</v>
      </c>
      <c r="AM1" s="1">
        <f>1/1000*DataSummary40012100!I$1</f>
        <v>1.05908427119999E-3</v>
      </c>
      <c r="AN1" s="1">
        <f>1/1000*DataSummary40012100!J$1</f>
        <v>4.5533053537364287E-3</v>
      </c>
      <c r="AO1" s="1">
        <f>1/1000*DataSummary40012100!K$1</f>
        <v>1.0314733771560388E-2</v>
      </c>
      <c r="AP1" s="1">
        <f>1/1000*DataSummary40012100!L$1</f>
        <v>5.6402959999999988E-2</v>
      </c>
      <c r="AQ1" s="1">
        <f>1/1000*DataSummary40012100!M$1</f>
        <v>2.6161058000000001E-2</v>
      </c>
      <c r="AR1" s="1">
        <f>1/1000*DataSummary40012100!N$1</f>
        <v>3.3648448000000004E-2</v>
      </c>
      <c r="AS1" s="1">
        <f>1/1000*DataSummary40012100!O$1</f>
        <v>2.830930399999999E-2</v>
      </c>
      <c r="AT1" s="1">
        <f>1/1000*DataSummary40012100!P$1</f>
        <v>2.9337999999999999E-2</v>
      </c>
      <c r="AU1" s="1">
        <f>1/1000*DataSummary40012100!Q$1</f>
        <v>3.5751694000000001E-2</v>
      </c>
      <c r="AV1" s="1">
        <f>1/1000*DataSummary40012100!R$1</f>
        <v>6.9129708999999998E-2</v>
      </c>
      <c r="AW1" s="1">
        <f>1/1000*DataSummary40012100!S$1</f>
        <v>5.8151300000000003E-2</v>
      </c>
      <c r="AX1" s="1">
        <f>1/1000*DataSummary40012100!T$1</f>
        <v>6.6570679999999993E-2</v>
      </c>
      <c r="AY1" s="1">
        <f>1/1000*DataSummary40012100!U$1</f>
        <v>7.2624200000000014E-2</v>
      </c>
      <c r="AZ1" s="1">
        <f>1/1000*DataSummary40012100!V$1</f>
        <v>7.6587299999999997E-2</v>
      </c>
      <c r="BA1" s="29">
        <f>1/1000*DataSummary40012100!W$1</f>
        <v>7.1841199999999994E-2</v>
      </c>
      <c r="BB1" s="29">
        <f>1/1000*DataSummary40012100!X$1</f>
        <v>6.7825780000000002E-2</v>
      </c>
      <c r="BC1" s="29">
        <f>1/1000*DataSummary40012100!Y$1</f>
        <v>9.1852748999999997E-2</v>
      </c>
      <c r="BD1" s="29">
        <f>1/1000*DataSummary40012100!Z$1</f>
        <v>0</v>
      </c>
      <c r="BI1" s="1">
        <f>1/1000*DataSummary40012200!B$1</f>
        <v>0</v>
      </c>
      <c r="BJ1" s="1">
        <f>1/1000*DataSummary40012200!C$1</f>
        <v>0</v>
      </c>
      <c r="BK1" s="1">
        <f>1/1000*DataSummary40012200!D$1</f>
        <v>0</v>
      </c>
      <c r="BL1" s="1">
        <f>1/1000*DataSummary40012200!E$1</f>
        <v>0</v>
      </c>
      <c r="BM1" s="1">
        <f>1/1000*DataSummary40012200!F$1</f>
        <v>0.24104339019958346</v>
      </c>
      <c r="BN1" s="1">
        <f>1/1000*DataSummary40012200!G$1</f>
        <v>0.28718445117346608</v>
      </c>
      <c r="BO1" s="1">
        <f>1/1000*DataSummary40012200!H$1</f>
        <v>0.28147453842229209</v>
      </c>
      <c r="BP1" s="1">
        <f>1/1000*DataSummary40012200!I$1</f>
        <v>0.31312318269206579</v>
      </c>
      <c r="BQ1" s="1">
        <f>1/1000*DataSummary40012200!J$1</f>
        <v>0.15177920474540446</v>
      </c>
      <c r="BR1" s="1">
        <f>1/1000*DataSummary40012200!K$1</f>
        <v>0.1692187342842662</v>
      </c>
      <c r="BS1" s="1">
        <f>1/1000*DataSummary40012200!L$1</f>
        <v>0.16652383600000001</v>
      </c>
      <c r="BT1" s="1">
        <f>1/1000*DataSummary40012200!M$1</f>
        <v>0.19638500100000003</v>
      </c>
      <c r="BU1" s="1">
        <f>1/1000*DataSummary40012200!N$1</f>
        <v>0.14370551300000006</v>
      </c>
      <c r="BV1" s="1">
        <f>1/1000*DataSummary40012200!O$1</f>
        <v>0.13098774500000002</v>
      </c>
      <c r="BW1" s="1">
        <f>1/1000*DataSummary40012200!P$1</f>
        <v>0.20652500000000001</v>
      </c>
      <c r="BX1" s="1">
        <f>1/1000*DataSummary40012200!Q$1</f>
        <v>0.29597979699999999</v>
      </c>
      <c r="BY1" s="1">
        <f>1/1000*DataSummary40012200!R$1</f>
        <v>0.71699310000000005</v>
      </c>
      <c r="BZ1" s="1">
        <f>1/1000*DataSummary40012200!S$1</f>
        <v>0.87412268299999996</v>
      </c>
      <c r="CA1" s="1">
        <f>1/1000*DataSummary40012200!T$1</f>
        <v>0.84901567600000016</v>
      </c>
      <c r="CB1" s="1">
        <f>1/1000*DataSummary40012200!U$1</f>
        <v>0.63422420018481651</v>
      </c>
      <c r="CC1" s="1">
        <f>1/1000*DataSummary40012200!V$1</f>
        <v>0.50789538000000012</v>
      </c>
      <c r="CD1" s="29">
        <f>1/1000*DataSummary40012200!W$1</f>
        <v>0.40086469999999996</v>
      </c>
      <c r="CE1" s="29">
        <f>1/1000*DataSummary40012200!X$1</f>
        <v>0.39254563199999998</v>
      </c>
      <c r="CF1" s="29">
        <f>1/1000*DataSummary40012200!Y$1</f>
        <v>0.49852117200000001</v>
      </c>
      <c r="CG1" s="29">
        <f>1/1000*DataSummary40012200!Z$1</f>
        <v>0</v>
      </c>
      <c r="CL1" s="1">
        <f>1/1000*DataSummary40012900!B$1</f>
        <v>0</v>
      </c>
      <c r="CM1" s="1">
        <f>1/1000*DataSummary40012900!C$1</f>
        <v>0</v>
      </c>
      <c r="CN1" s="1">
        <f>1/1000*DataSummary40012900!D$1</f>
        <v>0</v>
      </c>
      <c r="CO1" s="1">
        <f>1/1000*DataSummary40012900!E$1</f>
        <v>0</v>
      </c>
      <c r="CP1" s="1">
        <f>1/1000*DataSummary40012900!F$1</f>
        <v>1.4426881378632109E-4</v>
      </c>
      <c r="CQ1" s="1">
        <f>1/1000*DataSummary40012900!G$1</f>
        <v>2.7061925423144213E-3</v>
      </c>
      <c r="CR1" s="1">
        <f>1/1000*DataSummary40012900!H$1</f>
        <v>8.2613516808988749E-2</v>
      </c>
      <c r="CS1" s="1">
        <f>1/1000*DataSummary40012900!I$1</f>
        <v>7.6278915637800884E-2</v>
      </c>
      <c r="CT1" s="1">
        <f>1/1000*DataSummary40012900!J$1</f>
        <v>0.13072649310091147</v>
      </c>
      <c r="CU1" s="1">
        <f>1/1000*DataSummary40012900!K$1</f>
        <v>0.3249531216979607</v>
      </c>
      <c r="CV1" s="1">
        <f>1/1000*DataSummary40012900!L$1</f>
        <v>0.32959238400000013</v>
      </c>
      <c r="CW1" s="1">
        <f>1/1000*DataSummary40012900!M$1</f>
        <v>0.33847522199999991</v>
      </c>
      <c r="CX1" s="1">
        <f>1/1000*DataSummary40012900!N$1</f>
        <v>0.3738744499999998</v>
      </c>
      <c r="CY1" s="1">
        <f>1/1000*DataSummary40012900!O$1</f>
        <v>0.38063344799999993</v>
      </c>
      <c r="CZ1" s="1">
        <f>1/1000*DataSummary40012900!P$1</f>
        <v>0.32972499999999993</v>
      </c>
      <c r="DA1" s="1">
        <f>1/1000*DataSummary40012900!Q$1</f>
        <v>0.28547059600000002</v>
      </c>
      <c r="DB1" s="1">
        <f>1/1000*DataSummary40012900!R$1</f>
        <v>1.3366501000000001E-2</v>
      </c>
      <c r="DC1" s="1">
        <f>1/1000*DataSummary40012900!S$1</f>
        <v>6.1799239534883711E-3</v>
      </c>
      <c r="DD1" s="1">
        <f>1/1000*DataSummary40012900!T$1</f>
        <v>2.4190541036324081E-3</v>
      </c>
      <c r="DE1" s="1">
        <f>1/1000*DataSummary40012900!U$1</f>
        <v>1.6862008210853153E-3</v>
      </c>
      <c r="DF1" s="1">
        <f>1/1000*DataSummary40012900!V$1</f>
        <v>7.6714999999999997E-4</v>
      </c>
      <c r="DG1" s="29">
        <f>1/1000*DataSummary40012900!W$1</f>
        <v>9.2849399999999998E-4</v>
      </c>
      <c r="DH1" s="29">
        <f>1/1000*DataSummary40012900!X$1</f>
        <v>2.9871299999999993E-4</v>
      </c>
      <c r="DI1" s="29">
        <f>1/1000*DataSummary40012900!Y$1</f>
        <v>3.77513E-4</v>
      </c>
      <c r="DJ1" s="29">
        <f>1/1000*DataSummary40012900!Z$1</f>
        <v>0</v>
      </c>
    </row>
    <row r="2" spans="1:114" x14ac:dyDescent="0.25">
      <c r="B2" s="1" t="s">
        <v>54</v>
      </c>
      <c r="C2">
        <f>SummaryAll!$A$3</f>
        <v>1996</v>
      </c>
      <c r="D2">
        <f>SummaryAll!$A$4</f>
        <v>1997</v>
      </c>
      <c r="E2">
        <f>SummaryAll!$A$5</f>
        <v>1998</v>
      </c>
      <c r="F2">
        <f>SummaryAll!$A$6</f>
        <v>1999</v>
      </c>
      <c r="G2">
        <f>SummaryAll!$A$7</f>
        <v>2000</v>
      </c>
      <c r="H2">
        <f>SummaryAll!$A$8</f>
        <v>2001</v>
      </c>
      <c r="I2">
        <f>SummaryAll!$A$9</f>
        <v>2002</v>
      </c>
      <c r="J2">
        <f>SummaryAll!$A$10</f>
        <v>2003</v>
      </c>
      <c r="K2">
        <f>SummaryAll!$A$11</f>
        <v>2004</v>
      </c>
      <c r="L2">
        <f>SummaryAll!$A$12</f>
        <v>2005</v>
      </c>
      <c r="M2">
        <f>SummaryAll!$A$13</f>
        <v>2006</v>
      </c>
      <c r="N2">
        <f>SummaryAll!$A$14</f>
        <v>2007</v>
      </c>
      <c r="O2">
        <f>SummaryAll!$A$15</f>
        <v>2008</v>
      </c>
      <c r="P2">
        <f>SummaryAll!$A$16</f>
        <v>2009</v>
      </c>
      <c r="Q2">
        <f>SummaryAll!$A$17</f>
        <v>2010</v>
      </c>
      <c r="R2">
        <f>SummaryAll!$A$18</f>
        <v>2011</v>
      </c>
      <c r="S2">
        <f>SummaryAll!$A$19</f>
        <v>2012</v>
      </c>
      <c r="T2">
        <f>SummaryAll!$A$20</f>
        <v>2013</v>
      </c>
      <c r="U2">
        <f>SummaryAll!$A$21</f>
        <v>2014</v>
      </c>
      <c r="V2">
        <f>SummaryAll!$A$22</f>
        <v>2015</v>
      </c>
      <c r="W2">
        <f>SummaryAll!$A$23</f>
        <v>2016</v>
      </c>
      <c r="X2">
        <f>SummaryAll!$A$24</f>
        <v>2017</v>
      </c>
      <c r="Y2">
        <f>SummaryAll!$A$25</f>
        <v>2018</v>
      </c>
      <c r="Z2">
        <f>SummaryAll!$A$26</f>
        <v>2019</v>
      </c>
      <c r="AA2">
        <f>SummaryAll!$A$27</f>
        <v>2020</v>
      </c>
      <c r="AF2">
        <f>SummaryAll!$A$3</f>
        <v>1996</v>
      </c>
      <c r="AG2">
        <f>SummaryAll!$A$4</f>
        <v>1997</v>
      </c>
      <c r="AH2">
        <f>SummaryAll!$A$5</f>
        <v>1998</v>
      </c>
      <c r="AI2">
        <f>SummaryAll!$A$6</f>
        <v>1999</v>
      </c>
      <c r="AJ2">
        <f>SummaryAll!$A$7</f>
        <v>2000</v>
      </c>
      <c r="AK2">
        <f>SummaryAll!$A$8</f>
        <v>2001</v>
      </c>
      <c r="AL2">
        <f>SummaryAll!$A$9</f>
        <v>2002</v>
      </c>
      <c r="AM2">
        <f>SummaryAll!$A$10</f>
        <v>2003</v>
      </c>
      <c r="AN2">
        <f>SummaryAll!$A$11</f>
        <v>2004</v>
      </c>
      <c r="AO2">
        <f>SummaryAll!$A$12</f>
        <v>2005</v>
      </c>
      <c r="AP2">
        <f>SummaryAll!$A$13</f>
        <v>2006</v>
      </c>
      <c r="AQ2">
        <f>SummaryAll!$A$14</f>
        <v>2007</v>
      </c>
      <c r="AR2">
        <f>SummaryAll!$A$15</f>
        <v>2008</v>
      </c>
      <c r="AS2">
        <f>SummaryAll!$A$16</f>
        <v>2009</v>
      </c>
      <c r="AT2">
        <f>SummaryAll!$A$17</f>
        <v>2010</v>
      </c>
      <c r="AU2">
        <f>SummaryAll!$A$18</f>
        <v>2011</v>
      </c>
      <c r="AV2">
        <f>SummaryAll!$A$19</f>
        <v>2012</v>
      </c>
      <c r="AW2">
        <f>SummaryAll!$A$20</f>
        <v>2013</v>
      </c>
      <c r="AX2">
        <f>SummaryAll!$A$21</f>
        <v>2014</v>
      </c>
      <c r="AY2">
        <f>SummaryAll!$A$22</f>
        <v>2015</v>
      </c>
      <c r="AZ2">
        <f>SummaryAll!$A$23</f>
        <v>2016</v>
      </c>
      <c r="BA2">
        <f>SummaryAll!$A$24</f>
        <v>2017</v>
      </c>
      <c r="BB2">
        <f>SummaryAll!$A$25</f>
        <v>2018</v>
      </c>
      <c r="BC2">
        <f>SummaryAll!$A$26</f>
        <v>2019</v>
      </c>
      <c r="BD2">
        <f>SummaryAll!$A$27</f>
        <v>2020</v>
      </c>
      <c r="BI2">
        <f>SummaryAll!$A$3</f>
        <v>1996</v>
      </c>
      <c r="BJ2">
        <f>SummaryAll!$A$4</f>
        <v>1997</v>
      </c>
      <c r="BK2">
        <f>SummaryAll!$A$5</f>
        <v>1998</v>
      </c>
      <c r="BL2">
        <f>SummaryAll!$A$6</f>
        <v>1999</v>
      </c>
      <c r="BM2">
        <f>SummaryAll!$A$7</f>
        <v>2000</v>
      </c>
      <c r="BN2">
        <f>SummaryAll!$A$8</f>
        <v>2001</v>
      </c>
      <c r="BO2">
        <f>SummaryAll!$A$9</f>
        <v>2002</v>
      </c>
      <c r="BP2">
        <f>SummaryAll!$A$10</f>
        <v>2003</v>
      </c>
      <c r="BQ2">
        <f>SummaryAll!$A$11</f>
        <v>2004</v>
      </c>
      <c r="BR2">
        <f>SummaryAll!$A$12</f>
        <v>2005</v>
      </c>
      <c r="BS2">
        <f>SummaryAll!$A$13</f>
        <v>2006</v>
      </c>
      <c r="BT2">
        <f>SummaryAll!$A$14</f>
        <v>2007</v>
      </c>
      <c r="BU2">
        <f>SummaryAll!$A$15</f>
        <v>2008</v>
      </c>
      <c r="BV2">
        <f>SummaryAll!$A$16</f>
        <v>2009</v>
      </c>
      <c r="BW2">
        <f>SummaryAll!$A$17</f>
        <v>2010</v>
      </c>
      <c r="BX2">
        <f>SummaryAll!$A$18</f>
        <v>2011</v>
      </c>
      <c r="BY2">
        <f>SummaryAll!$A$19</f>
        <v>2012</v>
      </c>
      <c r="BZ2">
        <f>SummaryAll!$A$20</f>
        <v>2013</v>
      </c>
      <c r="CA2">
        <f>SummaryAll!$A$21</f>
        <v>2014</v>
      </c>
      <c r="CB2">
        <f>SummaryAll!$A$22</f>
        <v>2015</v>
      </c>
      <c r="CC2">
        <f>SummaryAll!$A$23</f>
        <v>2016</v>
      </c>
      <c r="CD2">
        <f>SummaryAll!$A$24</f>
        <v>2017</v>
      </c>
      <c r="CE2">
        <f>SummaryAll!$A$25</f>
        <v>2018</v>
      </c>
      <c r="CF2">
        <f>SummaryAll!$A$26</f>
        <v>2019</v>
      </c>
      <c r="CG2">
        <f>SummaryAll!$A$27</f>
        <v>2020</v>
      </c>
      <c r="CL2">
        <f>SummaryAll!$A$3</f>
        <v>1996</v>
      </c>
      <c r="CM2">
        <f>SummaryAll!$A$4</f>
        <v>1997</v>
      </c>
      <c r="CN2">
        <f>SummaryAll!$A$5</f>
        <v>1998</v>
      </c>
      <c r="CO2">
        <f>SummaryAll!$A$6</f>
        <v>1999</v>
      </c>
      <c r="CP2">
        <f>SummaryAll!$A$7</f>
        <v>2000</v>
      </c>
      <c r="CQ2">
        <f>SummaryAll!$A$8</f>
        <v>2001</v>
      </c>
      <c r="CR2">
        <f>SummaryAll!$A$9</f>
        <v>2002</v>
      </c>
      <c r="CS2">
        <f>SummaryAll!$A$10</f>
        <v>2003</v>
      </c>
      <c r="CT2">
        <f>SummaryAll!$A$11</f>
        <v>2004</v>
      </c>
      <c r="CU2">
        <f>SummaryAll!$A$12</f>
        <v>2005</v>
      </c>
      <c r="CV2">
        <f>SummaryAll!$A$13</f>
        <v>2006</v>
      </c>
      <c r="CW2">
        <f>SummaryAll!$A$14</f>
        <v>2007</v>
      </c>
      <c r="CX2">
        <f>SummaryAll!$A$15</f>
        <v>2008</v>
      </c>
      <c r="CY2">
        <f>SummaryAll!$A$16</f>
        <v>2009</v>
      </c>
      <c r="CZ2">
        <f>SummaryAll!$A$17</f>
        <v>2010</v>
      </c>
      <c r="DA2">
        <f>SummaryAll!$A$18</f>
        <v>2011</v>
      </c>
      <c r="DB2">
        <f>SummaryAll!$A$19</f>
        <v>2012</v>
      </c>
      <c r="DC2">
        <f>SummaryAll!$A$20</f>
        <v>2013</v>
      </c>
      <c r="DD2">
        <f>SummaryAll!$A$21</f>
        <v>2014</v>
      </c>
      <c r="DE2">
        <f>SummaryAll!$A$22</f>
        <v>2015</v>
      </c>
      <c r="DF2">
        <f>SummaryAll!$A$23</f>
        <v>2016</v>
      </c>
      <c r="DG2">
        <f>SummaryAll!$A$24</f>
        <v>2017</v>
      </c>
      <c r="DH2">
        <f>SummaryAll!$A$25</f>
        <v>2018</v>
      </c>
      <c r="DI2">
        <f>SummaryAll!$A$26</f>
        <v>2019</v>
      </c>
      <c r="DJ2">
        <f>SummaryAll!$A$27</f>
        <v>2020</v>
      </c>
    </row>
    <row r="3" spans="1:114" x14ac:dyDescent="0.25">
      <c r="A3" s="2" t="str">
        <f>DataSummary40011000!A$4</f>
        <v>China</v>
      </c>
      <c r="B3" s="1" t="s">
        <v>54</v>
      </c>
      <c r="C3" s="1">
        <f>1/1000*DataSummary40011000!B$4</f>
        <v>0</v>
      </c>
      <c r="D3" s="1">
        <f>1/1000*DataSummary40011000!C$4</f>
        <v>0</v>
      </c>
      <c r="E3" s="1">
        <f>1/1000*DataSummary40011000!D$4</f>
        <v>0</v>
      </c>
      <c r="F3" s="1">
        <f>1/1000*DataSummary40011000!E$4</f>
        <v>0</v>
      </c>
      <c r="G3" s="1">
        <f>1/1000*DataSummary40011000!F$4</f>
        <v>6.6750811999913007E-3</v>
      </c>
      <c r="H3" s="1">
        <f>1/1000*DataSummary40011000!G$4</f>
        <v>3.0454712369478681E-3</v>
      </c>
      <c r="I3" s="1">
        <f>1/1000*DataSummary40011000!H$4</f>
        <v>1.5262388981643064E-2</v>
      </c>
      <c r="J3" s="1">
        <f>1/1000*DataSummary40011000!I$4</f>
        <v>1.2929716124706545E-2</v>
      </c>
      <c r="K3" s="1">
        <f>1/1000*DataSummary40011000!J$4</f>
        <v>2.7261544976540292E-2</v>
      </c>
      <c r="L3" s="1">
        <f>1/1000*DataSummary40011000!K$4</f>
        <v>1.5090581571726484E-2</v>
      </c>
      <c r="M3" s="1">
        <f>1/1000*DataSummary40011000!L$4</f>
        <v>2.6902469999999998E-2</v>
      </c>
      <c r="N3" s="1">
        <f>1/1000*DataSummary40011000!M$4</f>
        <v>2.9126995999999999E-2</v>
      </c>
      <c r="O3" s="1">
        <f>1/1000*DataSummary40011000!N$4</f>
        <v>1.3969492999999999E-2</v>
      </c>
      <c r="P3" s="1">
        <f>1/1000*DataSummary40011000!O$4</f>
        <v>1.4478679999999999E-2</v>
      </c>
      <c r="Q3" s="1">
        <f>1/1000*DataSummary40011000!P$4</f>
        <v>2.7250999999999997E-2</v>
      </c>
      <c r="R3" s="1">
        <f>1/1000*DataSummary40011000!Q$4</f>
        <v>2.4019904000000002E-2</v>
      </c>
      <c r="S3" s="1">
        <f>1/1000*DataSummary40011000!R$4</f>
        <v>6.4485050000000002E-3</v>
      </c>
      <c r="T3" s="1">
        <f>1/1000*DataSummary40011000!S$4</f>
        <v>4.0064799999999998E-3</v>
      </c>
      <c r="U3" s="1">
        <f>1/1000*DataSummary40011000!T$4</f>
        <v>1.0731299999999999E-2</v>
      </c>
      <c r="V3" s="1">
        <f>1/1000*DataSummary40011000!U$4</f>
        <v>9.0626199999999987E-3</v>
      </c>
      <c r="W3" s="1">
        <f>1/1000*DataSummary40011000!V$4</f>
        <v>2.0387300000000001E-2</v>
      </c>
      <c r="X3" s="29">
        <f>1/1000*DataSummary40011000!W$4</f>
        <v>3.3592099999999993E-2</v>
      </c>
      <c r="Y3" s="29">
        <f>1/1000*DataSummary40011000!X$4</f>
        <v>4.8040070526315794E-2</v>
      </c>
      <c r="Z3" s="29">
        <f>1/1000*DataSummary40011000!Y$4</f>
        <v>8.683297999999999E-2</v>
      </c>
      <c r="AA3" s="29">
        <f>1/1000*DataSummary40011000!Z$4</f>
        <v>0</v>
      </c>
      <c r="AF3" s="1">
        <f>1/1000*DataSummary40012100!B$4</f>
        <v>0</v>
      </c>
      <c r="AG3" s="1">
        <f>1/1000*DataSummary40012100!C$4</f>
        <v>0</v>
      </c>
      <c r="AH3" s="1">
        <f>1/1000*DataSummary40012100!D$4</f>
        <v>0</v>
      </c>
      <c r="AI3" s="1">
        <f>1/1000*DataSummary40012100!E$4</f>
        <v>0</v>
      </c>
      <c r="AJ3" s="1">
        <f>1/1000*DataSummary40012100!F$4</f>
        <v>0</v>
      </c>
      <c r="AK3" s="1">
        <f>1/1000*DataSummary40012100!G$4</f>
        <v>0</v>
      </c>
      <c r="AL3" s="1">
        <f>1/1000*DataSummary40012100!H$4</f>
        <v>2.7007445476023211E-4</v>
      </c>
      <c r="AM3" s="1">
        <f>1/1000*DataSummary40012100!I$4</f>
        <v>3.2744285712783464E-4</v>
      </c>
      <c r="AN3" s="1">
        <f>1/1000*DataSummary40012100!J$4</f>
        <v>6.1186571956949813E-4</v>
      </c>
      <c r="AO3" s="1">
        <f>1/1000*DataSummary40012100!K$4</f>
        <v>7.2855502559449215E-3</v>
      </c>
      <c r="AP3" s="1">
        <f>1/1000*DataSummary40012100!L$4</f>
        <v>3.0328899999999999E-2</v>
      </c>
      <c r="AQ3" s="1">
        <f>1/1000*DataSummary40012100!M$4</f>
        <v>1.7097977999999996E-2</v>
      </c>
      <c r="AR3" s="1">
        <f>1/1000*DataSummary40012100!N$4</f>
        <v>2.6356658000000002E-2</v>
      </c>
      <c r="AS3" s="1">
        <f>1/1000*DataSummary40012100!O$4</f>
        <v>1.8913153999999998E-2</v>
      </c>
      <c r="AT3" s="1">
        <f>1/1000*DataSummary40012100!P$4</f>
        <v>1.268E-2</v>
      </c>
      <c r="AU3" s="1">
        <f>1/1000*DataSummary40012100!Q$4</f>
        <v>2.1646456000000001E-2</v>
      </c>
      <c r="AV3" s="1">
        <f>1/1000*DataSummary40012100!R$4</f>
        <v>2.3461879999999997E-2</v>
      </c>
      <c r="AW3" s="1">
        <f>1/1000*DataSummary40012100!S$4</f>
        <v>1.2330799999999999E-2</v>
      </c>
      <c r="AX3" s="1">
        <f>1/1000*DataSummary40012100!T$4</f>
        <v>9.4140300000000003E-3</v>
      </c>
      <c r="AY3" s="1">
        <f>1/1000*DataSummary40012100!U$4</f>
        <v>1.5650259999999999E-2</v>
      </c>
      <c r="AZ3" s="1">
        <f>1/1000*DataSummary40012100!V$4</f>
        <v>2.3196700000000001E-2</v>
      </c>
      <c r="BA3" s="29">
        <f>1/1000*DataSummary40012100!W$4</f>
        <v>1.3401099999999999E-2</v>
      </c>
      <c r="BB3" s="29">
        <f>1/1000*DataSummary40012100!X$4</f>
        <v>1.2631346E-2</v>
      </c>
      <c r="BC3" s="29">
        <f>1/1000*DataSummary40012100!Y$4</f>
        <v>2.16195E-2</v>
      </c>
      <c r="BD3" s="29">
        <f>1/1000*DataSummary40012100!Z$4</f>
        <v>0</v>
      </c>
      <c r="BI3" s="1">
        <f>1/1000*DataSummary40012200!B$4</f>
        <v>0</v>
      </c>
      <c r="BJ3" s="1">
        <f>1/1000*DataSummary40012200!C$4</f>
        <v>0</v>
      </c>
      <c r="BK3" s="1">
        <f>1/1000*DataSummary40012200!D$4</f>
        <v>0</v>
      </c>
      <c r="BL3" s="1">
        <f>1/1000*DataSummary40012200!E$4</f>
        <v>0</v>
      </c>
      <c r="BM3" s="1">
        <f>1/1000*DataSummary40012200!F$4</f>
        <v>9.5890092767514978E-2</v>
      </c>
      <c r="BN3" s="1">
        <f>1/1000*DataSummary40012200!G$4</f>
        <v>8.9504026461914937E-2</v>
      </c>
      <c r="BO3" s="1">
        <f>1/1000*DataSummary40012200!H$4</f>
        <v>6.7636542937398819E-2</v>
      </c>
      <c r="BP3" s="1">
        <f>1/1000*DataSummary40012200!I$4</f>
        <v>8.5901946518389671E-2</v>
      </c>
      <c r="BQ3" s="1">
        <f>1/1000*DataSummary40012200!J$4</f>
        <v>6.1956098230813522E-2</v>
      </c>
      <c r="BR3" s="1">
        <f>1/1000*DataSummary40012200!K$4</f>
        <v>6.5167679016702007E-2</v>
      </c>
      <c r="BS3" s="1">
        <f>1/1000*DataSummary40012200!L$4</f>
        <v>7.2101176000000003E-2</v>
      </c>
      <c r="BT3" s="1">
        <f>1/1000*DataSummary40012200!M$4</f>
        <v>6.4734880000000009E-2</v>
      </c>
      <c r="BU3" s="1">
        <f>1/1000*DataSummary40012200!N$4</f>
        <v>5.6095656000000001E-2</v>
      </c>
      <c r="BV3" s="1">
        <f>1/1000*DataSummary40012200!O$4</f>
        <v>4.2714884000000002E-2</v>
      </c>
      <c r="BW3" s="1">
        <f>1/1000*DataSummary40012200!P$4</f>
        <v>6.2178999999999998E-2</v>
      </c>
      <c r="BX3" s="1">
        <f>1/1000*DataSummary40012200!Q$4</f>
        <v>0.12611572799999998</v>
      </c>
      <c r="BY3" s="1">
        <f>1/1000*DataSummary40012200!R$4</f>
        <v>0.33583433600000001</v>
      </c>
      <c r="BZ3" s="1">
        <f>1/1000*DataSummary40012200!S$4</f>
        <v>0.428768064</v>
      </c>
      <c r="CA3" s="1">
        <f>1/1000*DataSummary40012200!T$4</f>
        <v>0.40509110399999998</v>
      </c>
      <c r="CB3" s="1">
        <f>1/1000*DataSummary40012200!U$4</f>
        <v>0.23154009599999997</v>
      </c>
      <c r="CC3" s="1">
        <f>1/1000*DataSummary40012200!V$4</f>
        <v>0.123178</v>
      </c>
      <c r="CD3" s="29">
        <f>1/1000*DataSummary40012200!W$4</f>
        <v>5.9399199999999999E-2</v>
      </c>
      <c r="CE3" s="29">
        <f>1/1000*DataSummary40012200!X$4</f>
        <v>0.103578031</v>
      </c>
      <c r="CF3" s="29">
        <f>1/1000*DataSummary40012200!Y$4</f>
        <v>0.12396760999999999</v>
      </c>
      <c r="CG3" s="29">
        <f>1/1000*DataSummary40012200!Z$4</f>
        <v>0</v>
      </c>
      <c r="CL3" s="1">
        <f>1/1000*DataSummary40012900!B$4</f>
        <v>0</v>
      </c>
      <c r="CM3" s="1">
        <f>1/1000*DataSummary40012900!C$4</f>
        <v>0</v>
      </c>
      <c r="CN3" s="1">
        <f>1/1000*DataSummary40012900!D$4</f>
        <v>0</v>
      </c>
      <c r="CO3" s="1">
        <f>1/1000*DataSummary40012900!E$4</f>
        <v>0</v>
      </c>
      <c r="CP3" s="1">
        <f>1/1000*DataSummary40012900!F$4</f>
        <v>1.2410220540758803E-4</v>
      </c>
      <c r="CQ3" s="1">
        <f>1/1000*DataSummary40012900!G$4</f>
        <v>5.4802797481756814E-5</v>
      </c>
      <c r="CR3" s="1">
        <f>1/1000*DataSummary40012900!H$4</f>
        <v>4.8034037034616013E-2</v>
      </c>
      <c r="CS3" s="1">
        <f>1/1000*DataSummary40012900!I$4</f>
        <v>7.199026431728324E-2</v>
      </c>
      <c r="CT3" s="1">
        <f>1/1000*DataSummary40012900!J$4</f>
        <v>0.11514541987554681</v>
      </c>
      <c r="CU3" s="1">
        <f>1/1000*DataSummary40012900!K$4</f>
        <v>0.24151148918497151</v>
      </c>
      <c r="CV3" s="1">
        <f>1/1000*DataSummary40012900!L$4</f>
        <v>0.26175782399999997</v>
      </c>
      <c r="CW3" s="1">
        <f>1/1000*DataSummary40012900!M$4</f>
        <v>0.27517180800000002</v>
      </c>
      <c r="CX3" s="1">
        <f>1/1000*DataSummary40012900!N$4</f>
        <v>0.31928950399999995</v>
      </c>
      <c r="CY3" s="1">
        <f>1/1000*DataSummary40012900!O$4</f>
        <v>0.337067328</v>
      </c>
      <c r="CZ3" s="1">
        <f>1/1000*DataSummary40012900!P$4</f>
        <v>0.262928</v>
      </c>
      <c r="DA3" s="1">
        <f>1/1000*DataSummary40012900!Q$4</f>
        <v>0.23964388799999997</v>
      </c>
      <c r="DB3" s="1">
        <f>1/1000*DataSummary40012900!R$4</f>
        <v>6.5404E-3</v>
      </c>
      <c r="DC3" s="1">
        <f>1/1000*DataSummary40012900!S$4</f>
        <v>4.9414299999999993E-3</v>
      </c>
      <c r="DD3" s="1">
        <f>1/1000*DataSummary40012900!T$4</f>
        <v>9.191999999999999E-4</v>
      </c>
      <c r="DE3" s="1">
        <f>1/1000*DataSummary40012900!U$4</f>
        <v>0</v>
      </c>
      <c r="DF3" s="1">
        <f>1/1000*DataSummary40012900!V$4</f>
        <v>1.43E-5</v>
      </c>
      <c r="DG3" s="29">
        <f>1/1000*DataSummary40012900!W$4</f>
        <v>3.7539999999999996E-4</v>
      </c>
      <c r="DH3" s="29">
        <f>1/1000*DataSummary40012900!X$4</f>
        <v>0</v>
      </c>
      <c r="DI3" s="29">
        <f>1/1000*DataSummary40012900!Y$4</f>
        <v>0</v>
      </c>
      <c r="DJ3" s="29">
        <f>1/1000*DataSummary40012900!Z$4</f>
        <v>0</v>
      </c>
    </row>
    <row r="4" spans="1:114" x14ac:dyDescent="0.25">
      <c r="A4" s="2" t="str">
        <f>DataSummary40011000!A$3</f>
        <v>EU-28</v>
      </c>
      <c r="B4" s="1" t="s">
        <v>54</v>
      </c>
      <c r="C4" s="1">
        <f>1/1000*DataSummary40011000!B$3</f>
        <v>0</v>
      </c>
      <c r="D4" s="1">
        <f>1/1000*DataSummary40011000!C$3</f>
        <v>0</v>
      </c>
      <c r="E4" s="1">
        <f>1/1000*DataSummary40011000!D$3</f>
        <v>0</v>
      </c>
      <c r="F4" s="1">
        <f>1/1000*DataSummary40011000!E$3</f>
        <v>0</v>
      </c>
      <c r="G4" s="1">
        <f>1/1000*DataSummary40011000!F$3</f>
        <v>6.1119937309050076E-4</v>
      </c>
      <c r="H4" s="1">
        <f>1/1000*DataSummary40011000!G$3</f>
        <v>3.6807402850207181E-5</v>
      </c>
      <c r="I4" s="1">
        <f>1/1000*DataSummary40011000!H$3</f>
        <v>2.8308486737498957E-3</v>
      </c>
      <c r="J4" s="1">
        <f>1/1000*DataSummary40011000!I$3</f>
        <v>9.4669458787755207E-4</v>
      </c>
      <c r="K4" s="1">
        <f>1/1000*DataSummary40011000!J$3</f>
        <v>3.9365043813338156E-2</v>
      </c>
      <c r="L4" s="1">
        <f>1/1000*DataSummary40011000!K$3</f>
        <v>5.4581554425797187E-3</v>
      </c>
      <c r="M4" s="1">
        <f>1/1000*DataSummary40011000!L$3</f>
        <v>1.60246E-2</v>
      </c>
      <c r="N4" s="1">
        <f>1/1000*DataSummary40011000!M$3</f>
        <v>2.2812223E-2</v>
      </c>
      <c r="O4" s="1">
        <f>1/1000*DataSummary40011000!N$3</f>
        <v>2.5636244999999998E-2</v>
      </c>
      <c r="P4" s="1">
        <f>1/1000*DataSummary40011000!O$3</f>
        <v>2.1155139999999999E-2</v>
      </c>
      <c r="Q4" s="1">
        <f>1/1000*DataSummary40011000!P$3</f>
        <v>2.1271000000000002E-2</v>
      </c>
      <c r="R4" s="1">
        <f>1/1000*DataSummary40011000!Q$3</f>
        <v>2.0389930000000001E-2</v>
      </c>
      <c r="S4" s="1">
        <f>1/1000*DataSummary40011000!R$3</f>
        <v>1.2272979999999999E-2</v>
      </c>
      <c r="T4" s="1">
        <f>1/1000*DataSummary40011000!S$3</f>
        <v>1.0502580000000001E-2</v>
      </c>
      <c r="U4" s="1">
        <f>1/1000*DataSummary40011000!T$3</f>
        <v>1.3231795000000001E-2</v>
      </c>
      <c r="V4" s="1">
        <f>1/1000*DataSummary40011000!U$3</f>
        <v>1.8519030999999998E-2</v>
      </c>
      <c r="W4" s="1">
        <f>1/1000*DataSummary40011000!V$3</f>
        <v>2.0807700000000002E-2</v>
      </c>
      <c r="X4" s="29">
        <f>1/1000*DataSummary40011000!W$3</f>
        <v>2.4399099999999996E-2</v>
      </c>
      <c r="Y4" s="29">
        <f>1/1000*DataSummary40011000!X$3</f>
        <v>2.755457052631579E-2</v>
      </c>
      <c r="Z4" s="29">
        <f>1/1000*DataSummary40011000!Y$3</f>
        <v>2.3656699999999999E-2</v>
      </c>
      <c r="AA4" s="29">
        <f>1/1000*DataSummary40011000!Z$3</f>
        <v>0</v>
      </c>
      <c r="AF4" s="1">
        <f>1/1000*DataSummary40012100!B$3</f>
        <v>0</v>
      </c>
      <c r="AG4" s="1">
        <f>1/1000*DataSummary40012100!C$3</f>
        <v>0</v>
      </c>
      <c r="AH4" s="1">
        <f>1/1000*DataSummary40012100!D$3</f>
        <v>0</v>
      </c>
      <c r="AI4" s="1">
        <f>1/1000*DataSummary40012100!E$3</f>
        <v>0</v>
      </c>
      <c r="AJ4" s="1">
        <f>1/1000*DataSummary40012100!F$3</f>
        <v>0</v>
      </c>
      <c r="AK4" s="1">
        <f>1/1000*DataSummary40012100!G$3</f>
        <v>0</v>
      </c>
      <c r="AL4" s="1">
        <f>1/1000*DataSummary40012100!H$3</f>
        <v>0</v>
      </c>
      <c r="AM4" s="1">
        <f>1/1000*DataSummary40012100!I$3</f>
        <v>5.644263177886492E-5</v>
      </c>
      <c r="AN4" s="1">
        <f>1/1000*DataSummary40012100!J$3</f>
        <v>9.5255047010134948E-4</v>
      </c>
      <c r="AO4" s="1">
        <f>1/1000*DataSummary40012100!K$3</f>
        <v>1.0852853486452978E-4</v>
      </c>
      <c r="AP4" s="1">
        <f>1/1000*DataSummary40012100!L$3</f>
        <v>1.2101260000000001E-2</v>
      </c>
      <c r="AQ4" s="1">
        <f>1/1000*DataSummary40012100!M$3</f>
        <v>2.7709699999999998E-3</v>
      </c>
      <c r="AR4" s="1">
        <f>1/1000*DataSummary40012100!N$3</f>
        <v>1.9290099999999999E-3</v>
      </c>
      <c r="AS4" s="1">
        <f>1/1000*DataSummary40012100!O$3</f>
        <v>1.3816E-3</v>
      </c>
      <c r="AT4" s="1">
        <f>1/1000*DataSummary40012100!P$3</f>
        <v>1.4940000000000001E-3</v>
      </c>
      <c r="AU4" s="1">
        <f>1/1000*DataSummary40012100!Q$3</f>
        <v>2.2026399999999996E-3</v>
      </c>
      <c r="AV4" s="1">
        <f>1/1000*DataSummary40012100!R$3</f>
        <v>2.0446800000000001E-3</v>
      </c>
      <c r="AW4" s="1">
        <f>1/1000*DataSummary40012100!S$3</f>
        <v>2.0873599999999999E-3</v>
      </c>
      <c r="AX4" s="1">
        <f>1/1000*DataSummary40012100!T$3</f>
        <v>2.4881599999999997E-3</v>
      </c>
      <c r="AY4" s="1">
        <f>1/1000*DataSummary40012100!U$3</f>
        <v>3.4555200000000001E-3</v>
      </c>
      <c r="AZ4" s="1">
        <f>1/1000*DataSummary40012100!V$3</f>
        <v>3.2071600000000001E-3</v>
      </c>
      <c r="BA4" s="29">
        <f>1/1000*DataSummary40012100!W$3</f>
        <v>2.9605999999999999E-3</v>
      </c>
      <c r="BB4" s="29">
        <f>1/1000*DataSummary40012100!X$3</f>
        <v>2.1535249999999999E-3</v>
      </c>
      <c r="BC4" s="29">
        <f>1/1000*DataSummary40012100!Y$3</f>
        <v>3.412099E-3</v>
      </c>
      <c r="BD4" s="29">
        <f>1/1000*DataSummary40012100!Z$3</f>
        <v>0</v>
      </c>
      <c r="BI4" s="1">
        <f>1/1000*DataSummary40012200!B$3</f>
        <v>0</v>
      </c>
      <c r="BJ4" s="1">
        <f>1/1000*DataSummary40012200!C$3</f>
        <v>0</v>
      </c>
      <c r="BK4" s="1">
        <f>1/1000*DataSummary40012200!D$3</f>
        <v>0</v>
      </c>
      <c r="BL4" s="1">
        <f>1/1000*DataSummary40012200!E$3</f>
        <v>0</v>
      </c>
      <c r="BM4" s="1">
        <f>1/1000*DataSummary40012200!F$3</f>
        <v>3.8201373202059269E-2</v>
      </c>
      <c r="BN4" s="1">
        <f>1/1000*DataSummary40012200!G$3</f>
        <v>4.676182030259679E-2</v>
      </c>
      <c r="BO4" s="1">
        <f>1/1000*DataSummary40012200!H$3</f>
        <v>5.2032905668601054E-2</v>
      </c>
      <c r="BP4" s="1">
        <f>1/1000*DataSummary40012200!I$3</f>
        <v>6.3901577607518939E-2</v>
      </c>
      <c r="BQ4" s="1">
        <f>1/1000*DataSummary40012200!J$3</f>
        <v>3.4027688961132244E-2</v>
      </c>
      <c r="BR4" s="1">
        <f>1/1000*DataSummary40012200!K$3</f>
        <v>3.2015357281964668E-2</v>
      </c>
      <c r="BS4" s="1">
        <f>1/1000*DataSummary40012200!L$3</f>
        <v>3.076833E-2</v>
      </c>
      <c r="BT4" s="1">
        <f>1/1000*DataSummary40012200!M$3</f>
        <v>3.7262824999999999E-2</v>
      </c>
      <c r="BU4" s="1">
        <f>1/1000*DataSummary40012200!N$3</f>
        <v>2.5861139999999998E-2</v>
      </c>
      <c r="BV4" s="1">
        <f>1/1000*DataSummary40012200!O$3</f>
        <v>1.5914580000000001E-2</v>
      </c>
      <c r="BW4" s="1">
        <f>1/1000*DataSummary40012200!P$3</f>
        <v>2.6933000000000002E-2</v>
      </c>
      <c r="BX4" s="1">
        <f>1/1000*DataSummary40012200!Q$3</f>
        <v>3.5935170000000002E-2</v>
      </c>
      <c r="BY4" s="1">
        <f>1/1000*DataSummary40012200!R$3</f>
        <v>6.0014659999999997E-2</v>
      </c>
      <c r="BZ4" s="1">
        <f>1/1000*DataSummary40012200!S$3</f>
        <v>6.1166889999999995E-2</v>
      </c>
      <c r="CA4" s="1">
        <f>1/1000*DataSummary40012200!T$3</f>
        <v>7.0185679999999986E-2</v>
      </c>
      <c r="CB4" s="1">
        <f>1/1000*DataSummary40012200!U$3</f>
        <v>6.5555690620039478E-2</v>
      </c>
      <c r="CC4" s="1">
        <f>1/1000*DataSummary40012200!V$3</f>
        <v>7.172458000000001E-2</v>
      </c>
      <c r="CD4" s="29">
        <f>1/1000*DataSummary40012200!W$3</f>
        <v>8.1265500000000004E-2</v>
      </c>
      <c r="CE4" s="29">
        <f>1/1000*DataSummary40012200!X$3</f>
        <v>6.319473199999999E-2</v>
      </c>
      <c r="CF4" s="29">
        <f>1/1000*DataSummary40012200!Y$3</f>
        <v>8.5355319999999998E-2</v>
      </c>
      <c r="CG4" s="29">
        <f>1/1000*DataSummary40012200!Z$3</f>
        <v>0</v>
      </c>
      <c r="CL4" s="1">
        <f>1/1000*DataSummary40012900!B$3</f>
        <v>0</v>
      </c>
      <c r="CM4" s="1">
        <f>1/1000*DataSummary40012900!C$3</f>
        <v>0</v>
      </c>
      <c r="CN4" s="1">
        <f>1/1000*DataSummary40012900!D$3</f>
        <v>0</v>
      </c>
      <c r="CO4" s="1">
        <f>1/1000*DataSummary40012900!E$3</f>
        <v>0</v>
      </c>
      <c r="CP4" s="1">
        <f>1/1000*DataSummary40012900!F$3</f>
        <v>0</v>
      </c>
      <c r="CQ4" s="1">
        <f>1/1000*DataSummary40012900!G$3</f>
        <v>0</v>
      </c>
      <c r="CR4" s="1">
        <f>1/1000*DataSummary40012900!H$3</f>
        <v>7.807256520952815E-3</v>
      </c>
      <c r="CS4" s="1">
        <f>1/1000*DataSummary40012900!I$3</f>
        <v>1.4442257989578204E-3</v>
      </c>
      <c r="CT4" s="1">
        <f>1/1000*DataSummary40012900!J$3</f>
        <v>3.5950726576904077E-3</v>
      </c>
      <c r="CU4" s="1">
        <f>1/1000*DataSummary40012900!K$3</f>
        <v>3.4267668513070143E-2</v>
      </c>
      <c r="CV4" s="1">
        <f>1/1000*DataSummary40012900!L$3</f>
        <v>2.490448E-2</v>
      </c>
      <c r="CW4" s="1">
        <f>1/1000*DataSummary40012900!M$3</f>
        <v>1.5913770000000001E-2</v>
      </c>
      <c r="CX4" s="1">
        <f>1/1000*DataSummary40012900!N$3</f>
        <v>1.5649380000000001E-2</v>
      </c>
      <c r="CY4" s="1">
        <f>1/1000*DataSummary40012900!O$3</f>
        <v>9.0633399999999996E-3</v>
      </c>
      <c r="CZ4" s="1">
        <f>1/1000*DataSummary40012900!P$3</f>
        <v>1.2034E-2</v>
      </c>
      <c r="DA4" s="1">
        <f>1/1000*DataSummary40012900!Q$3</f>
        <v>8.4373299999999998E-3</v>
      </c>
      <c r="DB4" s="1">
        <f>1/1000*DataSummary40012900!R$3</f>
        <v>6.7040000000000003E-4</v>
      </c>
      <c r="DC4" s="1">
        <f>1/1000*DataSummary40012900!S$3</f>
        <v>8.3200000000000003E-5</v>
      </c>
      <c r="DD4" s="1">
        <f>1/1000*DataSummary40012900!T$3</f>
        <v>0</v>
      </c>
      <c r="DE4" s="1">
        <f>1/1000*DataSummary40012900!U$3</f>
        <v>0</v>
      </c>
      <c r="DF4" s="1">
        <f>1/1000*DataSummary40012900!V$3</f>
        <v>0</v>
      </c>
      <c r="DG4" s="29">
        <f>1/1000*DataSummary40012900!W$3</f>
        <v>1.5999999999999999E-6</v>
      </c>
      <c r="DH4" s="29">
        <f>1/1000*DataSummary40012900!X$3</f>
        <v>9.2730000000000008E-6</v>
      </c>
      <c r="DI4" s="29">
        <f>1/1000*DataSummary40012900!Y$3</f>
        <v>7.9679999999999996E-5</v>
      </c>
      <c r="DJ4" s="29">
        <f>1/1000*DataSummary40012900!Z$3</f>
        <v>0</v>
      </c>
    </row>
    <row r="5" spans="1:114" x14ac:dyDescent="0.25">
      <c r="A5" s="2" t="str">
        <f>DataSummary40011000!A$14</f>
        <v>India</v>
      </c>
      <c r="B5" s="1" t="s">
        <v>54</v>
      </c>
      <c r="C5" s="1">
        <f>1/1000*DataSummary40011000!B$14</f>
        <v>0</v>
      </c>
      <c r="D5" s="1">
        <f>1/1000*DataSummary40011000!C$14</f>
        <v>0</v>
      </c>
      <c r="E5" s="1">
        <f>1/1000*DataSummary40011000!D$14</f>
        <v>0</v>
      </c>
      <c r="F5" s="1">
        <f>1/1000*DataSummary40011000!E$14</f>
        <v>0</v>
      </c>
      <c r="G5" s="1">
        <f>1/1000*DataSummary40011000!F$14</f>
        <v>0</v>
      </c>
      <c r="H5" s="1">
        <f>1/1000*DataSummary40011000!G$14</f>
        <v>0</v>
      </c>
      <c r="I5" s="1">
        <f>1/1000*DataSummary40011000!H$14</f>
        <v>0</v>
      </c>
      <c r="J5" s="1">
        <f>1/1000*DataSummary40011000!I$14</f>
        <v>0</v>
      </c>
      <c r="K5" s="1">
        <f>1/1000*DataSummary40011000!J$14</f>
        <v>6.2092100530037719E-4</v>
      </c>
      <c r="L5" s="1">
        <f>1/1000*DataSummary40011000!K$14</f>
        <v>1.5748559075747122E-3</v>
      </c>
      <c r="M5" s="1">
        <f>1/1000*DataSummary40011000!L$14</f>
        <v>3.4832999999999999E-4</v>
      </c>
      <c r="N5" s="1">
        <f>1/1000*DataSummary40011000!M$14</f>
        <v>1.9203999999999998E-3</v>
      </c>
      <c r="O5" s="1">
        <f>1/1000*DataSummary40011000!N$14</f>
        <v>7.2654999999999996E-4</v>
      </c>
      <c r="P5" s="1">
        <f>1/1000*DataSummary40011000!O$14</f>
        <v>1.2492149999999999E-3</v>
      </c>
      <c r="Q5" s="1">
        <f>1/1000*DataSummary40011000!P$14</f>
        <v>4.8499999999999997E-4</v>
      </c>
      <c r="R5" s="1">
        <f>1/1000*DataSummary40011000!Q$14</f>
        <v>1.36046E-3</v>
      </c>
      <c r="S5" s="1">
        <f>1/1000*DataSummary40011000!R$14</f>
        <v>3.6857000000000003E-4</v>
      </c>
      <c r="T5" s="1">
        <f>1/1000*DataSummary40011000!S$14</f>
        <v>1.2411299999999998E-3</v>
      </c>
      <c r="U5" s="1">
        <f>1/1000*DataSummary40011000!T$14</f>
        <v>3.4960899999999999E-3</v>
      </c>
      <c r="V5" s="1">
        <f>1/1000*DataSummary40011000!U$14</f>
        <v>1.7410749999999999E-3</v>
      </c>
      <c r="W5" s="1">
        <f>1/1000*DataSummary40011000!V$14</f>
        <v>1.2416E-3</v>
      </c>
      <c r="X5" s="29">
        <f>1/1000*DataSummary40011000!W$14</f>
        <v>1.4499000000000001E-3</v>
      </c>
      <c r="Y5" s="29">
        <f>1/1000*DataSummary40011000!X$14</f>
        <v>2.771837894736842E-3</v>
      </c>
      <c r="Z5" s="29">
        <f>1/1000*DataSummary40011000!Y$14</f>
        <v>3.9022799999999997E-3</v>
      </c>
      <c r="AA5" s="29">
        <f>1/1000*DataSummary40011000!Z$14</f>
        <v>0</v>
      </c>
      <c r="AF5" s="1">
        <f>1/1000*DataSummary40012100!B$14</f>
        <v>0</v>
      </c>
      <c r="AG5" s="1">
        <f>1/1000*DataSummary40012100!C$14</f>
        <v>0</v>
      </c>
      <c r="AH5" s="1">
        <f>1/1000*DataSummary40012100!D$14</f>
        <v>0</v>
      </c>
      <c r="AI5" s="1">
        <f>1/1000*DataSummary40012100!E$14</f>
        <v>0</v>
      </c>
      <c r="AJ5" s="1">
        <f>1/1000*DataSummary40012100!F$14</f>
        <v>0</v>
      </c>
      <c r="AK5" s="1">
        <f>1/1000*DataSummary40012100!G$14</f>
        <v>0</v>
      </c>
      <c r="AL5" s="1">
        <f>1/1000*DataSummary40012100!H$14</f>
        <v>0</v>
      </c>
      <c r="AM5" s="1">
        <f>1/1000*DataSummary40012100!I$14</f>
        <v>0</v>
      </c>
      <c r="AN5" s="1">
        <f>1/1000*DataSummary40012100!J$14</f>
        <v>7.5495294911738511E-5</v>
      </c>
      <c r="AO5" s="1">
        <f>1/1000*DataSummary40012100!K$14</f>
        <v>0</v>
      </c>
      <c r="AP5" s="1">
        <f>1/1000*DataSummary40012100!L$14</f>
        <v>3.7300000000000001E-4</v>
      </c>
      <c r="AQ5" s="1">
        <f>1/1000*DataSummary40012100!M$14</f>
        <v>1.5664000000000002E-4</v>
      </c>
      <c r="AR5" s="1">
        <f>1/1000*DataSummary40012100!N$14</f>
        <v>0</v>
      </c>
      <c r="AS5" s="1">
        <f>1/1000*DataSummary40012100!O$14</f>
        <v>9.3260999999999995E-4</v>
      </c>
      <c r="AT5" s="1">
        <f>1/1000*DataSummary40012100!P$14</f>
        <v>5.0939999999999996E-3</v>
      </c>
      <c r="AU5" s="1">
        <f>1/1000*DataSummary40012100!Q$14</f>
        <v>2.9431629999999999E-3</v>
      </c>
      <c r="AV5" s="1">
        <f>1/1000*DataSummary40012100!R$14</f>
        <v>2.1868022000000001E-2</v>
      </c>
      <c r="AW5" s="1">
        <f>1/1000*DataSummary40012100!S$14</f>
        <v>2.238714E-2</v>
      </c>
      <c r="AX5" s="1">
        <f>1/1000*DataSummary40012100!T$14</f>
        <v>1.984909E-2</v>
      </c>
      <c r="AY5" s="1">
        <f>1/1000*DataSummary40012100!U$14</f>
        <v>2.221426E-2</v>
      </c>
      <c r="AZ5" s="1">
        <f>1/1000*DataSummary40012100!V$14</f>
        <v>1.9444599999999999E-2</v>
      </c>
      <c r="BA5" s="29">
        <f>1/1000*DataSummary40012100!W$14</f>
        <v>1.7807099999999999E-2</v>
      </c>
      <c r="BB5" s="29">
        <f>1/1000*DataSummary40012100!X$14</f>
        <v>2.5210466999999997E-2</v>
      </c>
      <c r="BC5" s="29">
        <f>1/1000*DataSummary40012100!Y$14</f>
        <v>2.7285489999999999E-2</v>
      </c>
      <c r="BD5" s="29">
        <f>1/1000*DataSummary40012100!Z$14</f>
        <v>0</v>
      </c>
      <c r="BI5" s="1">
        <f>1/1000*DataSummary40012200!B$14</f>
        <v>0</v>
      </c>
      <c r="BJ5" s="1">
        <f>1/1000*DataSummary40012200!C$14</f>
        <v>0</v>
      </c>
      <c r="BK5" s="1">
        <f>1/1000*DataSummary40012200!D$14</f>
        <v>0</v>
      </c>
      <c r="BL5" s="1">
        <f>1/1000*DataSummary40012200!E$14</f>
        <v>0</v>
      </c>
      <c r="BM5" s="1">
        <f>1/1000*DataSummary40012200!F$14</f>
        <v>3.8207486399883243E-5</v>
      </c>
      <c r="BN5" s="1">
        <f>1/1000*DataSummary40012200!G$14</f>
        <v>2.1714111307518684E-3</v>
      </c>
      <c r="BO5" s="1">
        <f>1/1000*DataSummary40012200!H$14</f>
        <v>1.0979620173278122E-3</v>
      </c>
      <c r="BP5" s="1">
        <f>1/1000*DataSummary40012200!I$14</f>
        <v>2.152953581486925E-3</v>
      </c>
      <c r="BQ5" s="1">
        <f>1/1000*DataSummary40012200!J$14</f>
        <v>1.2005405317570867E-3</v>
      </c>
      <c r="BR5" s="1">
        <f>1/1000*DataSummary40012200!K$14</f>
        <v>1.236205525804275E-4</v>
      </c>
      <c r="BS5" s="1">
        <f>1/1000*DataSummary40012200!L$14</f>
        <v>1.008E-3</v>
      </c>
      <c r="BT5" s="1">
        <f>1/1000*DataSummary40012200!M$14</f>
        <v>1.7525199999999998E-3</v>
      </c>
      <c r="BU5" s="1">
        <f>1/1000*DataSummary40012200!N$14</f>
        <v>9.6719999999999998E-4</v>
      </c>
      <c r="BV5" s="1">
        <f>1/1000*DataSummary40012200!O$14</f>
        <v>2.7652799999999997E-3</v>
      </c>
      <c r="BW5" s="1">
        <f>1/1000*DataSummary40012200!P$14</f>
        <v>1.2027999999999999E-2</v>
      </c>
      <c r="BX5" s="1">
        <f>1/1000*DataSummary40012200!Q$14</f>
        <v>2.0737668000000001E-2</v>
      </c>
      <c r="BY5" s="1">
        <f>1/1000*DataSummary40012200!R$14</f>
        <v>4.9082859999999999E-2</v>
      </c>
      <c r="BZ5" s="1">
        <f>1/1000*DataSummary40012200!S$14</f>
        <v>6.2681719999999996E-2</v>
      </c>
      <c r="CA5" s="1">
        <f>1/1000*DataSummary40012200!T$14</f>
        <v>6.7502831999999999E-2</v>
      </c>
      <c r="CB5" s="1">
        <f>1/1000*DataSummary40012200!U$14</f>
        <v>6.5244664000000008E-2</v>
      </c>
      <c r="CC5" s="1">
        <f>1/1000*DataSummary40012200!V$14</f>
        <v>6.6043099999999993E-2</v>
      </c>
      <c r="CD5" s="29">
        <f>1/1000*DataSummary40012200!W$14</f>
        <v>3.5065899999999997E-2</v>
      </c>
      <c r="CE5" s="29">
        <f>1/1000*DataSummary40012200!X$14</f>
        <v>5.1505258999999998E-2</v>
      </c>
      <c r="CF5" s="29">
        <f>1/1000*DataSummary40012200!Y$14</f>
        <v>9.4803739999999997E-2</v>
      </c>
      <c r="CG5" s="29">
        <f>1/1000*DataSummary40012200!Z$14</f>
        <v>0</v>
      </c>
      <c r="CL5" s="1">
        <f>1/1000*DataSummary40012900!B$14</f>
        <v>0</v>
      </c>
      <c r="CM5" s="1">
        <f>1/1000*DataSummary40012900!C$14</f>
        <v>0</v>
      </c>
      <c r="CN5" s="1">
        <f>1/1000*DataSummary40012900!D$14</f>
        <v>0</v>
      </c>
      <c r="CO5" s="1">
        <f>1/1000*DataSummary40012900!E$14</f>
        <v>0</v>
      </c>
      <c r="CP5" s="1">
        <f>1/1000*DataSummary40012900!F$14</f>
        <v>0</v>
      </c>
      <c r="CQ5" s="1">
        <f>1/1000*DataSummary40012900!G$14</f>
        <v>0</v>
      </c>
      <c r="CR5" s="1">
        <f>1/1000*DataSummary40012900!H$14</f>
        <v>5.4095022736164395E-4</v>
      </c>
      <c r="CS5" s="1">
        <f>1/1000*DataSummary40012900!I$14</f>
        <v>3.125426712774751E-5</v>
      </c>
      <c r="CT5" s="1">
        <f>1/1000*DataSummary40012900!J$14</f>
        <v>1.4679748184946321E-4</v>
      </c>
      <c r="CU5" s="1">
        <f>1/1000*DataSummary40012900!K$14</f>
        <v>2.2332801564853531E-3</v>
      </c>
      <c r="CV5" s="1">
        <f>1/1000*DataSummary40012900!L$14</f>
        <v>2.02046E-3</v>
      </c>
      <c r="CW5" s="1">
        <f>1/1000*DataSummary40012900!M$14</f>
        <v>1.1297200000000001E-3</v>
      </c>
      <c r="CX5" s="1">
        <f>1/1000*DataSummary40012900!N$14</f>
        <v>1.00752E-3</v>
      </c>
      <c r="CY5" s="1">
        <f>1/1000*DataSummary40012900!O$14</f>
        <v>1.41132E-3</v>
      </c>
      <c r="CZ5" s="1">
        <f>1/1000*DataSummary40012900!P$14</f>
        <v>4.7859999999999995E-3</v>
      </c>
      <c r="DA5" s="1">
        <f>1/1000*DataSummary40012900!Q$14</f>
        <v>1.606356E-3</v>
      </c>
      <c r="DB5" s="1">
        <f>1/1000*DataSummary40012900!R$14</f>
        <v>1.6799999999999999E-4</v>
      </c>
      <c r="DC5" s="1">
        <f>1/1000*DataSummary40012900!S$14</f>
        <v>6.0319999999999998E-5</v>
      </c>
      <c r="DD5" s="1">
        <f>1/1000*DataSummary40012900!T$14</f>
        <v>2.0000000000000002E-5</v>
      </c>
      <c r="DE5" s="1">
        <f>1/1000*DataSummary40012900!U$14</f>
        <v>4.6800000000000001E-7</v>
      </c>
      <c r="DF5" s="1">
        <f>1/1000*DataSummary40012900!V$14</f>
        <v>0</v>
      </c>
      <c r="DG5" s="29">
        <f>1/1000*DataSummary40012900!W$14</f>
        <v>0</v>
      </c>
      <c r="DH5" s="29">
        <f>1/1000*DataSummary40012900!X$14</f>
        <v>0</v>
      </c>
      <c r="DI5" s="29">
        <f>1/1000*DataSummary40012900!Y$14</f>
        <v>3.7230000000000001E-5</v>
      </c>
      <c r="DJ5" s="29">
        <f>1/1000*DataSummary40012900!Z$14</f>
        <v>0</v>
      </c>
    </row>
    <row r="6" spans="1:114" x14ac:dyDescent="0.25">
      <c r="A6" s="2" t="str">
        <f>DataSummary40011000!A$20</f>
        <v>Korea, South</v>
      </c>
      <c r="B6" s="1" t="s">
        <v>54</v>
      </c>
      <c r="C6" s="1">
        <f>1/1000*DataSummary40011000!B$20</f>
        <v>0</v>
      </c>
      <c r="D6" s="1">
        <f>1/1000*DataSummary40011000!C$20</f>
        <v>0</v>
      </c>
      <c r="E6" s="1">
        <f>1/1000*DataSummary40011000!D$20</f>
        <v>0</v>
      </c>
      <c r="F6" s="1">
        <f>1/1000*DataSummary40011000!E$20</f>
        <v>0</v>
      </c>
      <c r="G6" s="1">
        <f>1/1000*DataSummary40011000!F$20</f>
        <v>2.3877759765051636E-4</v>
      </c>
      <c r="H6" s="1">
        <f>1/1000*DataSummary40011000!G$20</f>
        <v>1.2200559230667067E-3</v>
      </c>
      <c r="I6" s="1">
        <f>1/1000*DataSummary40011000!H$20</f>
        <v>9.1693610100453463E-4</v>
      </c>
      <c r="J6" s="1">
        <f>1/1000*DataSummary40011000!I$20</f>
        <v>1.2232322786779278E-3</v>
      </c>
      <c r="K6" s="1">
        <f>1/1000*DataSummary40011000!J$20</f>
        <v>1.514733777145931E-2</v>
      </c>
      <c r="L6" s="1">
        <f>1/1000*DataSummary40011000!K$20</f>
        <v>3.817457136747044E-3</v>
      </c>
      <c r="M6" s="1">
        <f>1/1000*DataSummary40011000!L$20</f>
        <v>4.5655799999999996E-3</v>
      </c>
      <c r="N6" s="1">
        <f>1/1000*DataSummary40011000!M$20</f>
        <v>7.8192299999999999E-3</v>
      </c>
      <c r="O6" s="1">
        <f>1/1000*DataSummary40011000!N$20</f>
        <v>1.0221599999999999E-2</v>
      </c>
      <c r="P6" s="1">
        <f>1/1000*DataSummary40011000!O$20</f>
        <v>1.3761210000000001E-2</v>
      </c>
      <c r="Q6" s="1">
        <f>1/1000*DataSummary40011000!P$20</f>
        <v>1.6733999999999999E-2</v>
      </c>
      <c r="R6" s="1">
        <f>1/1000*DataSummary40011000!Q$20</f>
        <v>1.3797139999999999E-2</v>
      </c>
      <c r="S6" s="1">
        <f>1/1000*DataSummary40011000!R$20</f>
        <v>8.6444E-3</v>
      </c>
      <c r="T6" s="1">
        <f>1/1000*DataSummary40011000!S$20</f>
        <v>7.7176199999999997E-3</v>
      </c>
      <c r="U6" s="1">
        <f>1/1000*DataSummary40011000!T$20</f>
        <v>3.9337999999999994E-3</v>
      </c>
      <c r="V6" s="1">
        <f>1/1000*DataSummary40011000!U$20</f>
        <v>1.9930500000000001E-3</v>
      </c>
      <c r="W6" s="1">
        <f>1/1000*DataSummary40011000!V$20</f>
        <v>1.3849299999999999E-3</v>
      </c>
      <c r="X6" s="29">
        <f>1/1000*DataSummary40011000!W$20</f>
        <v>1.3419999999999999E-3</v>
      </c>
      <c r="Y6" s="29">
        <f>1/1000*DataSummary40011000!X$20</f>
        <v>6.4316947368421053E-4</v>
      </c>
      <c r="Z6" s="29">
        <f>1/1000*DataSummary40011000!Y$20</f>
        <v>7.3549999999999993E-4</v>
      </c>
      <c r="AA6" s="29">
        <f>1/1000*DataSummary40011000!Z$20</f>
        <v>0</v>
      </c>
      <c r="AF6" s="1">
        <f>1/1000*DataSummary40012100!B$20</f>
        <v>0</v>
      </c>
      <c r="AG6" s="1">
        <f>1/1000*DataSummary40012100!C$20</f>
        <v>0</v>
      </c>
      <c r="AH6" s="1">
        <f>1/1000*DataSummary40012100!D$20</f>
        <v>0</v>
      </c>
      <c r="AI6" s="1">
        <f>1/1000*DataSummary40012100!E$20</f>
        <v>0</v>
      </c>
      <c r="AJ6" s="1">
        <f>1/1000*DataSummary40012100!F$20</f>
        <v>3.6074175823326663E-4</v>
      </c>
      <c r="AK6" s="1">
        <f>1/1000*DataSummary40012100!G$20</f>
        <v>0</v>
      </c>
      <c r="AL6" s="1">
        <f>1/1000*DataSummary40012100!H$20</f>
        <v>1.0326226114528614E-3</v>
      </c>
      <c r="AM6" s="1">
        <f>1/1000*DataSummary40012100!I$20</f>
        <v>0</v>
      </c>
      <c r="AN6" s="1">
        <f>1/1000*DataSummary40012100!J$20</f>
        <v>2.3933619844019563E-4</v>
      </c>
      <c r="AO6" s="1">
        <f>1/1000*DataSummary40012100!K$20</f>
        <v>1.9922714865210786E-4</v>
      </c>
      <c r="AP6" s="1">
        <f>1/1000*DataSummary40012100!L$20</f>
        <v>2.1328299999999996E-3</v>
      </c>
      <c r="AQ6" s="1">
        <f>1/1000*DataSummary40012100!M$20</f>
        <v>5.8911999999999994E-4</v>
      </c>
      <c r="AR6" s="1">
        <f>1/1000*DataSummary40012100!N$20</f>
        <v>1.1888E-4</v>
      </c>
      <c r="AS6" s="1">
        <f>1/1000*DataSummary40012100!O$20</f>
        <v>2.0665999999999998E-4</v>
      </c>
      <c r="AT6" s="1">
        <f>1/1000*DataSummary40012100!P$20</f>
        <v>3.0600000000000001E-4</v>
      </c>
      <c r="AU6" s="1">
        <f>1/1000*DataSummary40012100!Q$20</f>
        <v>4.3199999999999998E-4</v>
      </c>
      <c r="AV6" s="1">
        <f>1/1000*DataSummary40012100!R$20</f>
        <v>3.4459999999999997E-4</v>
      </c>
      <c r="AW6" s="1">
        <f>1/1000*DataSummary40012100!S$20</f>
        <v>2.142E-4</v>
      </c>
      <c r="AX6" s="1">
        <f>1/1000*DataSummary40012100!T$20</f>
        <v>3.4309999999999999E-4</v>
      </c>
      <c r="AY6" s="1">
        <f>1/1000*DataSummary40012100!U$20</f>
        <v>3.9476000000000002E-4</v>
      </c>
      <c r="AZ6" s="1">
        <f>1/1000*DataSummary40012100!V$20</f>
        <v>1.0197399999999999E-3</v>
      </c>
      <c r="BA6" s="29">
        <f>1/1000*DataSummary40012100!W$20</f>
        <v>1.4092E-3</v>
      </c>
      <c r="BB6" s="29">
        <f>1/1000*DataSummary40012100!X$20</f>
        <v>1.021143E-3</v>
      </c>
      <c r="BC6" s="29">
        <f>1/1000*DataSummary40012100!Y$20</f>
        <v>1.9405599999999998E-3</v>
      </c>
      <c r="BD6" s="29">
        <f>1/1000*DataSummary40012100!Z$20</f>
        <v>0</v>
      </c>
      <c r="BI6" s="1">
        <f>1/1000*DataSummary40012200!B$20</f>
        <v>0</v>
      </c>
      <c r="BJ6" s="1">
        <f>1/1000*DataSummary40012200!C$20</f>
        <v>0</v>
      </c>
      <c r="BK6" s="1">
        <f>1/1000*DataSummary40012200!D$20</f>
        <v>0</v>
      </c>
      <c r="BL6" s="1">
        <f>1/1000*DataSummary40012200!E$20</f>
        <v>0</v>
      </c>
      <c r="BM6" s="1">
        <f>1/1000*DataSummary40012200!F$20</f>
        <v>1.3530035083926655E-2</v>
      </c>
      <c r="BN6" s="1">
        <f>1/1000*DataSummary40012200!G$20</f>
        <v>1.6963784314989315E-2</v>
      </c>
      <c r="BO6" s="1">
        <f>1/1000*DataSummary40012200!H$20</f>
        <v>1.4242250285754838E-2</v>
      </c>
      <c r="BP6" s="1">
        <f>1/1000*DataSummary40012200!I$20</f>
        <v>2.1785083717068988E-2</v>
      </c>
      <c r="BQ6" s="1">
        <f>1/1000*DataSummary40012200!J$20</f>
        <v>9.8252859790137238E-3</v>
      </c>
      <c r="BR6" s="1">
        <f>1/1000*DataSummary40012200!K$20</f>
        <v>8.4833017513258925E-3</v>
      </c>
      <c r="BS6" s="1">
        <f>1/1000*DataSummary40012200!L$20</f>
        <v>1.4091090000000001E-2</v>
      </c>
      <c r="BT6" s="1">
        <f>1/1000*DataSummary40012200!M$20</f>
        <v>1.8711220000000001E-2</v>
      </c>
      <c r="BU6" s="1">
        <f>1/1000*DataSummary40012200!N$20</f>
        <v>1.084793E-2</v>
      </c>
      <c r="BV6" s="1">
        <f>1/1000*DataSummary40012200!O$20</f>
        <v>8.8572899999999986E-3</v>
      </c>
      <c r="BW6" s="1">
        <f>1/1000*DataSummary40012200!P$20</f>
        <v>9.3140000000000011E-3</v>
      </c>
      <c r="BX6" s="1">
        <f>1/1000*DataSummary40012200!Q$20</f>
        <v>1.3154840000000001E-2</v>
      </c>
      <c r="BY6" s="1">
        <f>1/1000*DataSummary40012200!R$20</f>
        <v>2.8930039999999997E-2</v>
      </c>
      <c r="BZ6" s="1">
        <f>1/1000*DataSummary40012200!S$20</f>
        <v>2.601063E-2</v>
      </c>
      <c r="CA6" s="1">
        <f>1/1000*DataSummary40012200!T$20</f>
        <v>2.6387620000000001E-2</v>
      </c>
      <c r="CB6" s="1">
        <f>1/1000*DataSummary40012200!U$20</f>
        <v>2.6238999999999998E-2</v>
      </c>
      <c r="CC6" s="1">
        <f>1/1000*DataSummary40012200!V$20</f>
        <v>3.53336E-2</v>
      </c>
      <c r="CD6" s="29">
        <f>1/1000*DataSummary40012200!W$20</f>
        <v>4.0482500000000005E-2</v>
      </c>
      <c r="CE6" s="29">
        <f>1/1000*DataSummary40012200!X$20</f>
        <v>2.7879707E-2</v>
      </c>
      <c r="CF6" s="29">
        <f>1/1000*DataSummary40012200!Y$20</f>
        <v>4.3315050000000001E-2</v>
      </c>
      <c r="CG6" s="29">
        <f>1/1000*DataSummary40012200!Z$20</f>
        <v>0</v>
      </c>
      <c r="CL6" s="1">
        <f>1/1000*DataSummary40012900!B$20</f>
        <v>0</v>
      </c>
      <c r="CM6" s="1">
        <f>1/1000*DataSummary40012900!C$20</f>
        <v>0</v>
      </c>
      <c r="CN6" s="1">
        <f>1/1000*DataSummary40012900!D$20</f>
        <v>0</v>
      </c>
      <c r="CO6" s="1">
        <f>1/1000*DataSummary40012900!E$20</f>
        <v>0</v>
      </c>
      <c r="CP6" s="1">
        <f>1/1000*DataSummary40012900!F$20</f>
        <v>0</v>
      </c>
      <c r="CQ6" s="1">
        <f>1/1000*DataSummary40012900!G$20</f>
        <v>3.2787731826704369E-5</v>
      </c>
      <c r="CR6" s="1">
        <f>1/1000*DataSummary40012900!H$20</f>
        <v>4.2380398980785472E-3</v>
      </c>
      <c r="CS6" s="1">
        <f>1/1000*DataSummary40012900!I$20</f>
        <v>2.8387128359170529E-4</v>
      </c>
      <c r="CT6" s="1">
        <f>1/1000*DataSummary40012900!J$20</f>
        <v>6.9330362606027072E-4</v>
      </c>
      <c r="CU6" s="1">
        <f>1/1000*DataSummary40012900!K$20</f>
        <v>1.2920399498634886E-2</v>
      </c>
      <c r="CV6" s="1">
        <f>1/1000*DataSummary40012900!L$20</f>
        <v>1.153356E-2</v>
      </c>
      <c r="CW6" s="1">
        <f>1/1000*DataSummary40012900!M$20</f>
        <v>1.033509E-2</v>
      </c>
      <c r="CX6" s="1">
        <f>1/1000*DataSummary40012900!N$20</f>
        <v>7.6170099999999996E-3</v>
      </c>
      <c r="CY6" s="1">
        <f>1/1000*DataSummary40012900!O$20</f>
        <v>4.9725399999999993E-3</v>
      </c>
      <c r="CZ6" s="1">
        <f>1/1000*DataSummary40012900!P$20</f>
        <v>7.1259999999999995E-3</v>
      </c>
      <c r="DA6" s="1">
        <f>1/1000*DataSummary40012900!Q$20</f>
        <v>4.7824799999999995E-3</v>
      </c>
      <c r="DB6" s="1">
        <f>1/1000*DataSummary40012900!R$20</f>
        <v>2.0159999999999997E-5</v>
      </c>
      <c r="DC6" s="1">
        <f>1/1000*DataSummary40012900!S$20</f>
        <v>1.2599999999999998E-6</v>
      </c>
      <c r="DD6" s="1">
        <f>1/1000*DataSummary40012900!T$20</f>
        <v>0</v>
      </c>
      <c r="DE6" s="1">
        <f>1/1000*DataSummary40012900!U$20</f>
        <v>2.0200000000000001E-6</v>
      </c>
      <c r="DF6" s="1">
        <f>1/1000*DataSummary40012900!V$20</f>
        <v>1.375E-5</v>
      </c>
      <c r="DG6" s="29">
        <f>1/1000*DataSummary40012900!W$20</f>
        <v>2.2099999999999998E-5</v>
      </c>
      <c r="DH6" s="29">
        <f>1/1000*DataSummary40012900!X$20</f>
        <v>8.5529999999999993E-6</v>
      </c>
      <c r="DI6" s="29">
        <f>1/1000*DataSummary40012900!Y$20</f>
        <v>1.1483E-5</v>
      </c>
      <c r="DJ6" s="29">
        <f>1/1000*DataSummary40012900!Z$20</f>
        <v>0</v>
      </c>
    </row>
    <row r="7" spans="1:114" x14ac:dyDescent="0.25">
      <c r="A7" s="2" t="str">
        <f>DataSummary40011000!A$22</f>
        <v>Malaysia</v>
      </c>
      <c r="B7" s="1" t="s">
        <v>54</v>
      </c>
      <c r="C7" s="1">
        <f>1/1000*DataSummary40011000!B$22</f>
        <v>0</v>
      </c>
      <c r="D7" s="1">
        <f>1/1000*DataSummary40011000!C$22</f>
        <v>0</v>
      </c>
      <c r="E7" s="1">
        <f>1/1000*DataSummary40011000!D$22</f>
        <v>0</v>
      </c>
      <c r="F7" s="1">
        <f>1/1000*DataSummary40011000!E$22</f>
        <v>0</v>
      </c>
      <c r="G7" s="1">
        <f>1/1000*DataSummary40011000!F$22</f>
        <v>3.5994831884630078E-4</v>
      </c>
      <c r="H7" s="1">
        <f>1/1000*DataSummary40011000!G$22</f>
        <v>1.7365084934363182E-4</v>
      </c>
      <c r="I7" s="1">
        <f>1/1000*DataSummary40011000!H$22</f>
        <v>9.346261089541141E-4</v>
      </c>
      <c r="J7" s="1">
        <f>1/1000*DataSummary40011000!I$22</f>
        <v>0</v>
      </c>
      <c r="K7" s="1">
        <f>1/1000*DataSummary40011000!J$22</f>
        <v>1.1074385030990504E-3</v>
      </c>
      <c r="L7" s="1">
        <f>1/1000*DataSummary40011000!K$22</f>
        <v>3.3315995596560239E-4</v>
      </c>
      <c r="M7" s="1">
        <f>1/1000*DataSummary40011000!L$22</f>
        <v>1.6550899999999999E-3</v>
      </c>
      <c r="N7" s="1">
        <f>1/1000*DataSummary40011000!M$22</f>
        <v>7.0446500000000004E-3</v>
      </c>
      <c r="O7" s="1">
        <f>1/1000*DataSummary40011000!N$22</f>
        <v>5.812317E-3</v>
      </c>
      <c r="P7" s="1">
        <f>1/1000*DataSummary40011000!O$22</f>
        <v>4.6264399999999999E-3</v>
      </c>
      <c r="Q7" s="1">
        <f>1/1000*DataSummary40011000!P$22</f>
        <v>4.3439999999999998E-3</v>
      </c>
      <c r="R7" s="1">
        <f>1/1000*DataSummary40011000!Q$22</f>
        <v>3.1749E-3</v>
      </c>
      <c r="S7" s="1">
        <f>1/1000*DataSummary40011000!R$22</f>
        <v>1.6008749999999999E-3</v>
      </c>
      <c r="T7" s="1">
        <f>1/1000*DataSummary40011000!S$22</f>
        <v>0</v>
      </c>
      <c r="U7" s="1">
        <f>1/1000*DataSummary40011000!T$22</f>
        <v>1.1119999999999999E-4</v>
      </c>
      <c r="V7" s="1">
        <f>1/1000*DataSummary40011000!U$22</f>
        <v>4.392E-4</v>
      </c>
      <c r="W7" s="1">
        <f>1/1000*DataSummary40011000!V$22</f>
        <v>1.26E-4</v>
      </c>
      <c r="X7" s="29">
        <f>1/1000*DataSummary40011000!W$22</f>
        <v>5.2740000000000003E-4</v>
      </c>
      <c r="Y7" s="29">
        <f>1/1000*DataSummary40011000!X$22</f>
        <v>1.2977894736842107E-3</v>
      </c>
      <c r="Z7" s="29">
        <f>1/1000*DataSummary40011000!Y$22</f>
        <v>2.4434999999999999E-3</v>
      </c>
      <c r="AA7" s="29">
        <f>1/1000*DataSummary40011000!Z$22</f>
        <v>0</v>
      </c>
      <c r="AF7" s="1">
        <f>1/1000*DataSummary40012100!B$22</f>
        <v>0</v>
      </c>
      <c r="AG7" s="1">
        <f>1/1000*DataSummary40012100!C$22</f>
        <v>0</v>
      </c>
      <c r="AH7" s="1">
        <f>1/1000*DataSummary40012100!D$22</f>
        <v>0</v>
      </c>
      <c r="AI7" s="1">
        <f>1/1000*DataSummary40012100!E$22</f>
        <v>0</v>
      </c>
      <c r="AJ7" s="1">
        <f>1/1000*DataSummary40012100!F$22</f>
        <v>0</v>
      </c>
      <c r="AK7" s="1">
        <f>1/1000*DataSummary40012100!G$22</f>
        <v>0</v>
      </c>
      <c r="AL7" s="1">
        <f>1/1000*DataSummary40012100!H$22</f>
        <v>7.82891743630829E-5</v>
      </c>
      <c r="AM7" s="1">
        <f>1/1000*DataSummary40012100!I$22</f>
        <v>7.876650856980416E-5</v>
      </c>
      <c r="AN7" s="1">
        <f>1/1000*DataSummary40012100!J$22</f>
        <v>4.0338378811546958E-4</v>
      </c>
      <c r="AO7" s="1">
        <f>1/1000*DataSummary40012100!K$22</f>
        <v>1.4428487262385474E-4</v>
      </c>
      <c r="AP7" s="1">
        <f>1/1000*DataSummary40012100!L$22</f>
        <v>6.8152000000000002E-4</v>
      </c>
      <c r="AQ7" s="1">
        <f>1/1000*DataSummary40012100!M$22</f>
        <v>1.19308E-3</v>
      </c>
      <c r="AR7" s="1">
        <f>1/1000*DataSummary40012100!N$22</f>
        <v>1.9196099999999998E-3</v>
      </c>
      <c r="AS7" s="1">
        <f>1/1000*DataSummary40012100!O$22</f>
        <v>3.4984849999999995E-3</v>
      </c>
      <c r="AT7" s="1">
        <f>1/1000*DataSummary40012100!P$22</f>
        <v>4.5990000000000007E-3</v>
      </c>
      <c r="AU7" s="1">
        <f>1/1000*DataSummary40012100!Q$22</f>
        <v>5.0184699999999997E-3</v>
      </c>
      <c r="AV7" s="1">
        <f>1/1000*DataSummary40012100!R$22</f>
        <v>1.3330226000000001E-2</v>
      </c>
      <c r="AW7" s="1">
        <f>1/1000*DataSummary40012100!S$22</f>
        <v>5.6640900000000001E-3</v>
      </c>
      <c r="AX7" s="1">
        <f>1/1000*DataSummary40012100!T$22</f>
        <v>1.0621199999999999E-3</v>
      </c>
      <c r="AY7" s="1">
        <f>1/1000*DataSummary40012100!U$22</f>
        <v>3.7339599999999997E-3</v>
      </c>
      <c r="AZ7" s="1">
        <f>1/1000*DataSummary40012100!V$22</f>
        <v>1.66505E-3</v>
      </c>
      <c r="BA7" s="29">
        <f>1/1000*DataSummary40012100!W$22</f>
        <v>1.4916E-3</v>
      </c>
      <c r="BB7" s="29">
        <f>1/1000*DataSummary40012100!X$22</f>
        <v>7.0662399999999988E-4</v>
      </c>
      <c r="BC7" s="29">
        <f>1/1000*DataSummary40012100!Y$22</f>
        <v>8.8832000000000006E-4</v>
      </c>
      <c r="BD7" s="29">
        <f>1/1000*DataSummary40012100!Z$22</f>
        <v>0</v>
      </c>
      <c r="BI7" s="1">
        <f>1/1000*DataSummary40012200!B$22</f>
        <v>0</v>
      </c>
      <c r="BJ7" s="1">
        <f>1/1000*DataSummary40012200!C$22</f>
        <v>0</v>
      </c>
      <c r="BK7" s="1">
        <f>1/1000*DataSummary40012200!D$22</f>
        <v>0</v>
      </c>
      <c r="BL7" s="1">
        <f>1/1000*DataSummary40012200!E$22</f>
        <v>0</v>
      </c>
      <c r="BM7" s="1">
        <f>1/1000*DataSummary40012200!F$22</f>
        <v>5.9007641995979685E-3</v>
      </c>
      <c r="BN7" s="1">
        <f>1/1000*DataSummary40012200!G$22</f>
        <v>1.2710793950485046E-2</v>
      </c>
      <c r="BO7" s="1">
        <f>1/1000*DataSummary40012200!H$22</f>
        <v>1.7691851238509384E-2</v>
      </c>
      <c r="BP7" s="1">
        <f>1/1000*DataSummary40012200!I$22</f>
        <v>1.0619759441018485E-2</v>
      </c>
      <c r="BQ7" s="1">
        <f>1/1000*DataSummary40012200!J$22</f>
        <v>4.3473937746738404E-3</v>
      </c>
      <c r="BR7" s="1">
        <f>1/1000*DataSummary40012200!K$22</f>
        <v>3.5425758424665259E-3</v>
      </c>
      <c r="BS7" s="1">
        <f>1/1000*DataSummary40012200!L$22</f>
        <v>4.5765599999999995E-3</v>
      </c>
      <c r="BT7" s="1">
        <f>1/1000*DataSummary40012200!M$22</f>
        <v>1.6617980000000001E-2</v>
      </c>
      <c r="BU7" s="1">
        <f>1/1000*DataSummary40012200!N$22</f>
        <v>6.9685820000000001E-3</v>
      </c>
      <c r="BV7" s="1">
        <f>1/1000*DataSummary40012200!O$22</f>
        <v>1.0921664999999999E-2</v>
      </c>
      <c r="BW7" s="1">
        <f>1/1000*DataSummary40012200!P$22</f>
        <v>2.6374999999999999E-2</v>
      </c>
      <c r="BX7" s="1">
        <f>1/1000*DataSummary40012200!Q$22</f>
        <v>2.5780272E-2</v>
      </c>
      <c r="BY7" s="1">
        <f>1/1000*DataSummary40012200!R$22</f>
        <v>0.13825353600000001</v>
      </c>
      <c r="BZ7" s="1">
        <f>1/1000*DataSummary40012200!S$22</f>
        <v>0.19218900799999999</v>
      </c>
      <c r="CA7" s="1">
        <f>1/1000*DataSummary40012200!T$22</f>
        <v>0.16453094400000001</v>
      </c>
      <c r="CB7" s="1">
        <f>1/1000*DataSummary40012200!U$22</f>
        <v>0.13097412800000002</v>
      </c>
      <c r="CC7" s="1">
        <f>1/1000*DataSummary40012200!V$22</f>
        <v>9.2851900000000001E-2</v>
      </c>
      <c r="CD7" s="29">
        <f>1/1000*DataSummary40012200!W$22</f>
        <v>6.5226800000000001E-2</v>
      </c>
      <c r="CE7" s="29">
        <f>1/1000*DataSummary40012200!X$22</f>
        <v>3.9971176000000004E-2</v>
      </c>
      <c r="CF7" s="29">
        <f>1/1000*DataSummary40012200!Y$22</f>
        <v>2.8525669999999999E-2</v>
      </c>
      <c r="CG7" s="29">
        <f>1/1000*DataSummary40012200!Z$22</f>
        <v>0</v>
      </c>
      <c r="CL7" s="1">
        <f>1/1000*DataSummary40012900!B$22</f>
        <v>0</v>
      </c>
      <c r="CM7" s="1">
        <f>1/1000*DataSummary40012900!C$22</f>
        <v>0</v>
      </c>
      <c r="CN7" s="1">
        <f>1/1000*DataSummary40012900!D$22</f>
        <v>0</v>
      </c>
      <c r="CO7" s="1">
        <f>1/1000*DataSummary40012900!E$22</f>
        <v>0</v>
      </c>
      <c r="CP7" s="1">
        <f>1/1000*DataSummary40012900!F$22</f>
        <v>0</v>
      </c>
      <c r="CQ7" s="1">
        <f>1/1000*DataSummary40012900!G$22</f>
        <v>8.4902822765297312E-4</v>
      </c>
      <c r="CR7" s="1">
        <f>1/1000*DataSummary40012900!H$22</f>
        <v>3.0447084449948627E-3</v>
      </c>
      <c r="CS7" s="1">
        <f>1/1000*DataSummary40012900!I$22</f>
        <v>8.1913129003261074E-4</v>
      </c>
      <c r="CT7" s="1">
        <f>1/1000*DataSummary40012900!J$22</f>
        <v>4.1610607658031535E-5</v>
      </c>
      <c r="CU7" s="1">
        <f>1/1000*DataSummary40012900!K$22</f>
        <v>2.6717805835520794E-3</v>
      </c>
      <c r="CV7" s="1">
        <f>1/1000*DataSummary40012900!L$22</f>
        <v>3.1962399999999999E-3</v>
      </c>
      <c r="CW7" s="1">
        <f>1/1000*DataSummary40012900!M$22</f>
        <v>9.7845079999999991E-3</v>
      </c>
      <c r="CX7" s="1">
        <f>1/1000*DataSummary40012900!N$22</f>
        <v>6.1485259999999996E-3</v>
      </c>
      <c r="CY7" s="1">
        <f>1/1000*DataSummary40012900!O$22</f>
        <v>1.0633289999999998E-2</v>
      </c>
      <c r="CZ7" s="1">
        <f>1/1000*DataSummary40012900!P$22</f>
        <v>1.8334E-2</v>
      </c>
      <c r="DA7" s="1">
        <f>1/1000*DataSummary40012900!Q$22</f>
        <v>1.5134469999999999E-2</v>
      </c>
      <c r="DB7" s="1">
        <f>1/1000*DataSummary40012900!R$22</f>
        <v>5.3898799999999997E-3</v>
      </c>
      <c r="DC7" s="1">
        <f>1/1000*DataSummary40012900!S$22</f>
        <v>8.0079999999999995E-4</v>
      </c>
      <c r="DD7" s="1">
        <f>1/1000*DataSummary40012900!T$22</f>
        <v>1.27243E-3</v>
      </c>
      <c r="DE7" s="1">
        <f>1/1000*DataSummary40012900!U$22</f>
        <v>1.44904E-3</v>
      </c>
      <c r="DF7" s="1">
        <f>1/1000*DataSummary40012900!V$22</f>
        <v>5.5506999999999996E-4</v>
      </c>
      <c r="DG7" s="29">
        <f>1/1000*DataSummary40012900!W$22</f>
        <v>4.261E-4</v>
      </c>
      <c r="DH7" s="29">
        <f>1/1000*DataSummary40012900!X$22</f>
        <v>1.60562E-4</v>
      </c>
      <c r="DI7" s="29">
        <f>1/1000*DataSummary40012900!Y$22</f>
        <v>4.0319999999999993E-5</v>
      </c>
      <c r="DJ7" s="29">
        <f>1/1000*DataSummary40012900!Z$22</f>
        <v>0</v>
      </c>
    </row>
    <row r="8" spans="1:114" x14ac:dyDescent="0.25">
      <c r="A8" s="2" t="str">
        <f>DataSummary40011000!A$33</f>
        <v>USA</v>
      </c>
      <c r="B8" s="1" t="s">
        <v>54</v>
      </c>
      <c r="C8" s="1">
        <f>1/1000*DataSummary40011000!B$33</f>
        <v>0</v>
      </c>
      <c r="D8" s="1">
        <f>1/1000*DataSummary40011000!C$33</f>
        <v>0</v>
      </c>
      <c r="E8" s="1">
        <f>1/1000*DataSummary40011000!D$33</f>
        <v>0</v>
      </c>
      <c r="F8" s="1">
        <f>1/1000*DataSummary40011000!E$33</f>
        <v>0</v>
      </c>
      <c r="G8" s="1">
        <f>1/1000*DataSummary40011000!F$33</f>
        <v>1.6037301334736174E-4</v>
      </c>
      <c r="H8" s="1">
        <f>1/1000*DataSummary40011000!G$33</f>
        <v>0</v>
      </c>
      <c r="I8" s="1">
        <f>1/1000*DataSummary40011000!H$33</f>
        <v>1.2251736757683432E-3</v>
      </c>
      <c r="J8" s="1">
        <f>1/1000*DataSummary40011000!I$33</f>
        <v>2.7481359347975265E-4</v>
      </c>
      <c r="K8" s="1">
        <f>1/1000*DataSummary40011000!J$33</f>
        <v>5.2955968086398856E-3</v>
      </c>
      <c r="L8" s="1">
        <f>1/1000*DataSummary40011000!K$33</f>
        <v>2.0150945134775364E-3</v>
      </c>
      <c r="M8" s="1">
        <f>1/1000*DataSummary40011000!L$33</f>
        <v>4.8128099999999998E-3</v>
      </c>
      <c r="N8" s="1">
        <f>1/1000*DataSummary40011000!M$33</f>
        <v>8.3617150000000005E-3</v>
      </c>
      <c r="O8" s="1">
        <f>1/1000*DataSummary40011000!N$33</f>
        <v>6.6433399999999993E-3</v>
      </c>
      <c r="P8" s="1">
        <f>1/1000*DataSummary40011000!O$33</f>
        <v>5.2123599999999992E-3</v>
      </c>
      <c r="Q8" s="1">
        <f>1/1000*DataSummary40011000!P$33</f>
        <v>4.6509999999999998E-3</v>
      </c>
      <c r="R8" s="1">
        <f>1/1000*DataSummary40011000!Q$33</f>
        <v>5.3795199999999996E-3</v>
      </c>
      <c r="S8" s="1">
        <f>1/1000*DataSummary40011000!R$33</f>
        <v>1.0180769999999999E-2</v>
      </c>
      <c r="T8" s="1">
        <f>1/1000*DataSummary40011000!S$33</f>
        <v>1.1952510000000001E-2</v>
      </c>
      <c r="U8" s="1">
        <f>1/1000*DataSummary40011000!T$33</f>
        <v>1.341329E-2</v>
      </c>
      <c r="V8" s="1">
        <f>1/1000*DataSummary40011000!U$33</f>
        <v>1.7511910000000002E-2</v>
      </c>
      <c r="W8" s="1">
        <f>1/1000*DataSummary40011000!V$33</f>
        <v>1.2674E-2</v>
      </c>
      <c r="X8" s="29">
        <f>1/1000*DataSummary40011000!W$33</f>
        <v>1.2100700000000001E-2</v>
      </c>
      <c r="Y8" s="29">
        <f>1/1000*DataSummary40011000!X$33</f>
        <v>1.1070496842105265E-2</v>
      </c>
      <c r="Z8" s="29">
        <f>1/1000*DataSummary40011000!Y$33</f>
        <v>8.78723E-3</v>
      </c>
      <c r="AA8" s="29">
        <f>1/1000*DataSummary40011000!Z$33</f>
        <v>0</v>
      </c>
      <c r="AF8" s="1">
        <f>1/1000*DataSummary40012100!B$33</f>
        <v>0</v>
      </c>
      <c r="AG8" s="1">
        <f>1/1000*DataSummary40012100!C$33</f>
        <v>0</v>
      </c>
      <c r="AH8" s="1">
        <f>1/1000*DataSummary40012100!D$33</f>
        <v>0</v>
      </c>
      <c r="AI8" s="1">
        <f>1/1000*DataSummary40012100!E$33</f>
        <v>0</v>
      </c>
      <c r="AJ8" s="1">
        <f>1/1000*DataSummary40012100!F$33</f>
        <v>0</v>
      </c>
      <c r="AK8" s="1">
        <f>1/1000*DataSummary40012100!G$33</f>
        <v>0</v>
      </c>
      <c r="AL8" s="1">
        <f>1/1000*DataSummary40012100!H$33</f>
        <v>0</v>
      </c>
      <c r="AM8" s="1">
        <f>1/1000*DataSummary40012100!I$33</f>
        <v>3.8466341491867445E-5</v>
      </c>
      <c r="AN8" s="1">
        <f>1/1000*DataSummary40012100!J$33</f>
        <v>6.4814390801617121E-5</v>
      </c>
      <c r="AO8" s="1">
        <f>1/1000*DataSummary40012100!K$33</f>
        <v>2.491901063344355E-4</v>
      </c>
      <c r="AP8" s="1">
        <f>1/1000*DataSummary40012100!L$33</f>
        <v>1.2001500000000001E-3</v>
      </c>
      <c r="AQ8" s="1">
        <f>1/1000*DataSummary40012100!M$33</f>
        <v>2.1216E-4</v>
      </c>
      <c r="AR8" s="1">
        <f>1/1000*DataSummary40012100!N$33</f>
        <v>8.6288000000000001E-4</v>
      </c>
      <c r="AS8" s="1">
        <f>1/1000*DataSummary40012100!O$33</f>
        <v>3.4098E-4</v>
      </c>
      <c r="AT8" s="1">
        <f>1/1000*DataSummary40012100!P$33</f>
        <v>7.7000000000000001E-5</v>
      </c>
      <c r="AU8" s="1">
        <f>1/1000*DataSummary40012100!Q$33</f>
        <v>3.2382E-4</v>
      </c>
      <c r="AV8" s="1">
        <f>1/1000*DataSummary40012100!R$33</f>
        <v>0</v>
      </c>
      <c r="AW8" s="1">
        <f>1/1000*DataSummary40012100!S$33</f>
        <v>1.9296E-4</v>
      </c>
      <c r="AX8" s="1">
        <f>1/1000*DataSummary40012100!T$33</f>
        <v>2.5871999999999999E-4</v>
      </c>
      <c r="AY8" s="1">
        <f>1/1000*DataSummary40012100!U$33</f>
        <v>3.5712E-4</v>
      </c>
      <c r="AZ8" s="1">
        <f>1/1000*DataSummary40012100!V$33</f>
        <v>1.0001599999999999E-3</v>
      </c>
      <c r="BA8" s="29">
        <f>1/1000*DataSummary40012100!W$33</f>
        <v>1.5896999999999999E-3</v>
      </c>
      <c r="BB8" s="29">
        <f>1/1000*DataSummary40012100!X$33</f>
        <v>2.4605970000000001E-3</v>
      </c>
      <c r="BC8" s="29">
        <f>1/1000*DataSummary40012100!Y$33</f>
        <v>5.4595599999999996E-3</v>
      </c>
      <c r="BD8" s="29">
        <f>1/1000*DataSummary40012100!Z$33</f>
        <v>0</v>
      </c>
      <c r="BI8" s="1">
        <f>1/1000*DataSummary40012200!B$33</f>
        <v>0</v>
      </c>
      <c r="BJ8" s="1">
        <f>1/1000*DataSummary40012200!C$33</f>
        <v>0</v>
      </c>
      <c r="BK8" s="1">
        <f>1/1000*DataSummary40012200!D$33</f>
        <v>0</v>
      </c>
      <c r="BL8" s="1">
        <f>1/1000*DataSummary40012200!E$33</f>
        <v>0</v>
      </c>
      <c r="BM8" s="1">
        <f>1/1000*DataSummary40012200!F$33</f>
        <v>2.2511850986811207E-3</v>
      </c>
      <c r="BN8" s="1">
        <f>1/1000*DataSummary40012200!G$33</f>
        <v>3.8029044646410168E-3</v>
      </c>
      <c r="BO8" s="1">
        <f>1/1000*DataSummary40012200!H$33</f>
        <v>1.0339290871866936E-2</v>
      </c>
      <c r="BP8" s="1">
        <f>1/1000*DataSummary40012200!I$33</f>
        <v>1.1222743104535582E-2</v>
      </c>
      <c r="BQ8" s="1">
        <f>1/1000*DataSummary40012200!J$33</f>
        <v>6.2052261941569261E-3</v>
      </c>
      <c r="BR8" s="1">
        <f>1/1000*DataSummary40012200!K$33</f>
        <v>8.0285825593865313E-3</v>
      </c>
      <c r="BS8" s="1">
        <f>1/1000*DataSummary40012200!L$33</f>
        <v>5.3980799999999995E-3</v>
      </c>
      <c r="BT8" s="1">
        <f>1/1000*DataSummary40012200!M$33</f>
        <v>1.0040449999999999E-2</v>
      </c>
      <c r="BU8" s="1">
        <f>1/1000*DataSummary40012200!N$33</f>
        <v>7.2641700000000003E-3</v>
      </c>
      <c r="BV8" s="1">
        <f>1/1000*DataSummary40012200!O$33</f>
        <v>9.5687099999999994E-3</v>
      </c>
      <c r="BW8" s="1">
        <f>1/1000*DataSummary40012200!P$33</f>
        <v>1.5838999999999999E-2</v>
      </c>
      <c r="BX8" s="1">
        <f>1/1000*DataSummary40012200!Q$33</f>
        <v>1.6393560999999997E-2</v>
      </c>
      <c r="BY8" s="1">
        <f>1/1000*DataSummary40012200!R$33</f>
        <v>1.3272191999999999E-2</v>
      </c>
      <c r="BZ8" s="1">
        <f>1/1000*DataSummary40012200!S$33</f>
        <v>1.6626471E-2</v>
      </c>
      <c r="CA8" s="1">
        <f>1/1000*DataSummary40012200!T$33</f>
        <v>1.8632819999999998E-2</v>
      </c>
      <c r="CB8" s="1">
        <f>1/1000*DataSummary40012200!U$33</f>
        <v>2.0972735999999999E-2</v>
      </c>
      <c r="CC8" s="1">
        <f>1/1000*DataSummary40012200!V$33</f>
        <v>2.2547000000000001E-2</v>
      </c>
      <c r="CD8" s="29">
        <f>1/1000*DataSummary40012200!W$33</f>
        <v>2.1594200000000001E-2</v>
      </c>
      <c r="CE8" s="29">
        <f>1/1000*DataSummary40012200!X$33</f>
        <v>1.8499017999999999E-2</v>
      </c>
      <c r="CF8" s="29">
        <f>1/1000*DataSummary40012200!Y$33</f>
        <v>2.1487619999999999E-2</v>
      </c>
      <c r="CG8" s="29">
        <f>1/1000*DataSummary40012200!Z$33</f>
        <v>0</v>
      </c>
      <c r="CL8" s="1">
        <f>1/1000*DataSummary40012900!B$33</f>
        <v>0</v>
      </c>
      <c r="CM8" s="1">
        <f>1/1000*DataSummary40012900!C$33</f>
        <v>0</v>
      </c>
      <c r="CN8" s="1">
        <f>1/1000*DataSummary40012900!D$33</f>
        <v>0</v>
      </c>
      <c r="CO8" s="1">
        <f>1/1000*DataSummary40012900!E$33</f>
        <v>0</v>
      </c>
      <c r="CP8" s="1">
        <f>1/1000*DataSummary40012900!F$33</f>
        <v>0</v>
      </c>
      <c r="CQ8" s="1">
        <f>1/1000*DataSummary40012900!G$33</f>
        <v>0</v>
      </c>
      <c r="CR8" s="1">
        <f>1/1000*DataSummary40012900!H$33</f>
        <v>3.2523245308656796E-3</v>
      </c>
      <c r="CS8" s="1">
        <f>1/1000*DataSummary40012900!I$33</f>
        <v>3.1746806756351766E-4</v>
      </c>
      <c r="CT8" s="1">
        <f>1/1000*DataSummary40012900!J$33</f>
        <v>3.6730426785409353E-3</v>
      </c>
      <c r="CU8" s="1">
        <f>1/1000*DataSummary40012900!K$33</f>
        <v>9.3040887902250541E-3</v>
      </c>
      <c r="CV8" s="1">
        <f>1/1000*DataSummary40012900!L$33</f>
        <v>6.1897899999999997E-3</v>
      </c>
      <c r="CW8" s="1">
        <f>1/1000*DataSummary40012900!M$33</f>
        <v>4.3485699999999995E-3</v>
      </c>
      <c r="CX8" s="1">
        <f>1/1000*DataSummary40012900!N$33</f>
        <v>5.3984200000000001E-3</v>
      </c>
      <c r="CY8" s="1">
        <f>1/1000*DataSummary40012900!O$33</f>
        <v>3.2466119999999998E-3</v>
      </c>
      <c r="CZ8" s="1">
        <f>1/1000*DataSummary40012900!P$33</f>
        <v>2.7820000000000002E-3</v>
      </c>
      <c r="DA8" s="1">
        <f>1/1000*DataSummary40012900!Q$33</f>
        <v>2.2168799999999996E-3</v>
      </c>
      <c r="DB8" s="1">
        <f>1/1000*DataSummary40012900!R$33</f>
        <v>0</v>
      </c>
      <c r="DC8" s="1">
        <f>1/1000*DataSummary40012900!S$33</f>
        <v>0</v>
      </c>
      <c r="DD8" s="1">
        <f>1/1000*DataSummary40012900!T$33</f>
        <v>0</v>
      </c>
      <c r="DE8" s="1">
        <f>1/1000*DataSummary40012900!U$33</f>
        <v>0</v>
      </c>
      <c r="DF8" s="1">
        <f>1/1000*DataSummary40012900!V$33</f>
        <v>1.8699999999999999E-6</v>
      </c>
      <c r="DG8" s="29">
        <f>1/1000*DataSummary40012900!W$33</f>
        <v>1.0999999999999998E-6</v>
      </c>
      <c r="DH8" s="29">
        <f>1/1000*DataSummary40012900!X$33</f>
        <v>0</v>
      </c>
      <c r="DI8" s="29">
        <f>1/1000*DataSummary40012900!Y$33</f>
        <v>0</v>
      </c>
      <c r="DJ8" s="29">
        <f>1/1000*DataSummary40012900!Z$33</f>
        <v>0</v>
      </c>
    </row>
    <row r="9" spans="1:114" x14ac:dyDescent="0.25">
      <c r="A9" s="2" t="s">
        <v>0</v>
      </c>
      <c r="B9" s="1" t="s">
        <v>54</v>
      </c>
      <c r="C9" s="1">
        <f>C1-SUM(C3:C8)</f>
        <v>0</v>
      </c>
      <c r="D9" s="1">
        <f>D1-SUM(D3:D8)</f>
        <v>0</v>
      </c>
      <c r="E9" s="1">
        <f>E1-SUM(E3:E8)</f>
        <v>0</v>
      </c>
      <c r="F9" s="1">
        <f>F1-SUM(F3:F8)</f>
        <v>0</v>
      </c>
      <c r="G9" s="1">
        <f>G1-SUM(G3:G8)</f>
        <v>4.0752564613935147E-3</v>
      </c>
      <c r="H9" s="1">
        <f>H1-SUM(H3:H8)</f>
        <v>2.8569717101594632E-3</v>
      </c>
      <c r="I9" s="1">
        <f>I1-SUM(I3:I8)</f>
        <v>7.4654878107309162E-3</v>
      </c>
      <c r="J9" s="1">
        <f>J1-SUM(J3:J8)</f>
        <v>9.5655040900946391E-4</v>
      </c>
      <c r="K9" s="1">
        <f>K1-SUM(K3:K8)</f>
        <v>5.1463239036800945E-2</v>
      </c>
      <c r="L9" s="1">
        <f>L1-SUM(L3:L8)</f>
        <v>2.4854615316194071E-2</v>
      </c>
      <c r="M9" s="1">
        <f>M1-SUM(M3:M8)</f>
        <v>2.1635460000000002E-2</v>
      </c>
      <c r="N9" s="1">
        <f>N1-SUM(N3:N8)</f>
        <v>3.5083971999999991E-2</v>
      </c>
      <c r="O9" s="1">
        <f>O1-SUM(O3:O8)</f>
        <v>2.7434544999999991E-2</v>
      </c>
      <c r="P9" s="1">
        <f>P1-SUM(P3:P8)</f>
        <v>2.9845637000000008E-2</v>
      </c>
      <c r="Q9" s="1">
        <f>Q1-SUM(Q3:Q8)</f>
        <v>3.1074000000000004E-2</v>
      </c>
      <c r="R9" s="1">
        <f>R1-SUM(R3:R8)</f>
        <v>2.6857819999999991E-2</v>
      </c>
      <c r="S9" s="1">
        <f>S1-SUM(S3:S8)</f>
        <v>1.4610201999999989E-2</v>
      </c>
      <c r="T9" s="1">
        <f>T1-SUM(T3:T8)</f>
        <v>1.5836910000000003E-2</v>
      </c>
      <c r="U9" s="1">
        <f>U1-SUM(U3:U8)</f>
        <v>1.8702220000000006E-2</v>
      </c>
      <c r="V9" s="1">
        <f>V1-SUM(V3:V8)</f>
        <v>2.4280109039919395E-2</v>
      </c>
      <c r="W9" s="1">
        <f>W1-SUM(W3:W8)</f>
        <v>2.3667179999999996E-2</v>
      </c>
      <c r="X9" s="29">
        <f>X1-SUM(X3:X8)</f>
        <v>2.5760599999999995E-2</v>
      </c>
      <c r="Y9" s="29">
        <f>Y1-SUM(Y3:Y8)</f>
        <v>3.1820433684210545E-2</v>
      </c>
      <c r="Z9" s="29">
        <f>Z1-SUM(Z3:Z8)</f>
        <v>3.2930550000000003E-2</v>
      </c>
      <c r="AA9" s="29">
        <f>AA1-SUM(AA3:AA8)</f>
        <v>0</v>
      </c>
      <c r="AF9" s="1">
        <f>AF1-SUM(AF3:AF8)</f>
        <v>0</v>
      </c>
      <c r="AG9" s="1">
        <f>AG1-SUM(AG3:AG8)</f>
        <v>0</v>
      </c>
      <c r="AH9" s="1">
        <f>AH1-SUM(AH3:AH8)</f>
        <v>0</v>
      </c>
      <c r="AI9" s="1">
        <f>AI1-SUM(AI3:AI8)</f>
        <v>0</v>
      </c>
      <c r="AJ9" s="1">
        <f>AJ1-SUM(AJ3:AJ8)</f>
        <v>1.785365989900235E-3</v>
      </c>
      <c r="AK9" s="1">
        <f>AK1-SUM(AK3:AK8)</f>
        <v>0</v>
      </c>
      <c r="AL9" s="1">
        <f>AL1-SUM(AL3:AL8)</f>
        <v>1.6909881742615813E-4</v>
      </c>
      <c r="AM9" s="1">
        <f>AM1-SUM(AM3:AM8)</f>
        <v>5.5796593223161883E-4</v>
      </c>
      <c r="AN9" s="1">
        <f>AN1-SUM(AN3:AN8)</f>
        <v>2.2058594917965606E-3</v>
      </c>
      <c r="AO9" s="1">
        <f>AO1-SUM(AO3:AO8)</f>
        <v>2.3279528531405386E-3</v>
      </c>
      <c r="AP9" s="1">
        <f>AP1-SUM(AP3:AP8)</f>
        <v>9.585299999999991E-3</v>
      </c>
      <c r="AQ9" s="1">
        <f>AQ1-SUM(AQ3:AQ8)</f>
        <v>4.1411100000000069E-3</v>
      </c>
      <c r="AR9" s="1">
        <f>AR1-SUM(AR3:AR8)</f>
        <v>2.4614100000000076E-3</v>
      </c>
      <c r="AS9" s="1">
        <f>AS1-SUM(AS3:AS8)</f>
        <v>3.0358149999999903E-3</v>
      </c>
      <c r="AT9" s="1">
        <f>AT1-SUM(AT3:AT8)</f>
        <v>5.0879999999999988E-3</v>
      </c>
      <c r="AU9" s="1">
        <f>AU1-SUM(AU3:AU8)</f>
        <v>3.1851450000000003E-3</v>
      </c>
      <c r="AV9" s="1">
        <f>AV1-SUM(AV3:AV8)</f>
        <v>8.0803009999999981E-3</v>
      </c>
      <c r="AW9" s="1">
        <f>AW1-SUM(AW3:AW8)</f>
        <v>1.5274750000000011E-2</v>
      </c>
      <c r="AX9" s="1">
        <f>AX1-SUM(AX3:AX8)</f>
        <v>3.3155459999999998E-2</v>
      </c>
      <c r="AY9" s="1">
        <f>AY1-SUM(AY3:AY8)</f>
        <v>2.6818320000000007E-2</v>
      </c>
      <c r="AZ9" s="1">
        <f>AZ1-SUM(AZ3:AZ8)</f>
        <v>2.7053889999999997E-2</v>
      </c>
      <c r="BA9" s="29">
        <f>BA1-SUM(BA3:BA8)</f>
        <v>3.3181899999999993E-2</v>
      </c>
      <c r="BB9" s="29">
        <f>BB1-SUM(BB3:BB8)</f>
        <v>2.3642077999999997E-2</v>
      </c>
      <c r="BC9" s="29">
        <f>BC1-SUM(BC3:BC8)</f>
        <v>3.1247219999999999E-2</v>
      </c>
      <c r="BD9" s="29">
        <f>BD1-SUM(BD3:BD8)</f>
        <v>0</v>
      </c>
      <c r="BI9" s="1">
        <f>BI1-SUM(BI3:BI8)</f>
        <v>0</v>
      </c>
      <c r="BJ9" s="1">
        <f>BJ1-SUM(BJ3:BJ8)</f>
        <v>0</v>
      </c>
      <c r="BK9" s="1">
        <f>BK1-SUM(BK3:BK8)</f>
        <v>0</v>
      </c>
      <c r="BL9" s="1">
        <f>BL1-SUM(BL3:BL8)</f>
        <v>0</v>
      </c>
      <c r="BM9" s="1">
        <f>BM1-SUM(BM3:BM8)</f>
        <v>8.5231732361403578E-2</v>
      </c>
      <c r="BN9" s="1">
        <f>BN1-SUM(BN3:BN8)</f>
        <v>0.1152697105480871</v>
      </c>
      <c r="BO9" s="1">
        <f>BO1-SUM(BO3:BO8)</f>
        <v>0.11843373540283322</v>
      </c>
      <c r="BP9" s="1">
        <f>BP1-SUM(BP3:BP8)</f>
        <v>0.1175391187220472</v>
      </c>
      <c r="BQ9" s="1">
        <f>BQ1-SUM(BQ3:BQ8)</f>
        <v>3.4216971073857128E-2</v>
      </c>
      <c r="BR9" s="1">
        <f>BR1-SUM(BR3:BR8)</f>
        <v>5.185761727984016E-2</v>
      </c>
      <c r="BS9" s="1">
        <f>BS1-SUM(BS3:BS8)</f>
        <v>3.858060000000002E-2</v>
      </c>
      <c r="BT9" s="1">
        <f>BT1-SUM(BT3:BT8)</f>
        <v>4.7265126000000018E-2</v>
      </c>
      <c r="BU9" s="1">
        <f>BU1-SUM(BU3:BU8)</f>
        <v>3.5700835000000056E-2</v>
      </c>
      <c r="BV9" s="1">
        <f>BV1-SUM(BV3:BV8)</f>
        <v>4.024533600000002E-2</v>
      </c>
      <c r="BW9" s="1">
        <f>BW1-SUM(BW3:BW8)</f>
        <v>5.3857000000000016E-2</v>
      </c>
      <c r="BX9" s="1">
        <f>BX1-SUM(BX3:BX8)</f>
        <v>5.7862558000000008E-2</v>
      </c>
      <c r="BY9" s="1">
        <f>BY1-SUM(BY3:BY8)</f>
        <v>9.160547600000013E-2</v>
      </c>
      <c r="BZ9" s="1">
        <f>BZ1-SUM(BZ3:BZ8)</f>
        <v>8.6679899999999921E-2</v>
      </c>
      <c r="CA9" s="1">
        <f>CA1-SUM(CA3:CA8)</f>
        <v>9.6684676000000191E-2</v>
      </c>
      <c r="CB9" s="1">
        <f>CB1-SUM(CB3:CB8)</f>
        <v>9.3697885564776984E-2</v>
      </c>
      <c r="CC9" s="1">
        <f>CC1-SUM(CC3:CC8)</f>
        <v>9.6217200000000169E-2</v>
      </c>
      <c r="CD9" s="29">
        <f>CD1-SUM(CD3:CD8)</f>
        <v>9.7830599999999934E-2</v>
      </c>
      <c r="CE9" s="29">
        <f>CE1-SUM(CE3:CE8)</f>
        <v>8.7917709000000011E-2</v>
      </c>
      <c r="CF9" s="29">
        <f>CF1-SUM(CF3:CF8)</f>
        <v>0.10106616200000001</v>
      </c>
      <c r="CG9" s="29">
        <f>CG1-SUM(CG3:CG8)</f>
        <v>0</v>
      </c>
      <c r="CL9" s="1">
        <f>CL1-SUM(CL3:CL8)</f>
        <v>0</v>
      </c>
      <c r="CM9" s="1">
        <f>CM1-SUM(CM3:CM8)</f>
        <v>0</v>
      </c>
      <c r="CN9" s="1">
        <f>CN1-SUM(CN3:CN8)</f>
        <v>0</v>
      </c>
      <c r="CO9" s="1">
        <f>CO1-SUM(CO3:CO8)</f>
        <v>0</v>
      </c>
      <c r="CP9" s="1">
        <f>CP1-SUM(CP3:CP8)</f>
        <v>2.0166608378733062E-5</v>
      </c>
      <c r="CQ9" s="1">
        <f>CQ1-SUM(CQ3:CQ8)</f>
        <v>1.769573785352987E-3</v>
      </c>
      <c r="CR9" s="1">
        <f>CR1-SUM(CR3:CR8)</f>
        <v>1.5696200152119186E-2</v>
      </c>
      <c r="CS9" s="1">
        <f>CS1-SUM(CS3:CS8)</f>
        <v>1.3927006132442438E-3</v>
      </c>
      <c r="CT9" s="1">
        <f>CT1-SUM(CT3:CT8)</f>
        <v>7.4312461735655533E-3</v>
      </c>
      <c r="CU9" s="1">
        <f>CU1-SUM(CU3:CU8)</f>
        <v>2.2044414971021775E-2</v>
      </c>
      <c r="CV9" s="1">
        <f>CV1-SUM(CV3:CV8)</f>
        <v>1.9990030000000159E-2</v>
      </c>
      <c r="CW9" s="1">
        <f>CW1-SUM(CW3:CW8)</f>
        <v>2.1791755999999884E-2</v>
      </c>
      <c r="CX9" s="1">
        <f>CX1-SUM(CX3:CX8)</f>
        <v>1.87640899999999E-2</v>
      </c>
      <c r="CY9" s="1">
        <f>CY1-SUM(CY3:CY8)</f>
        <v>1.4239017999999937E-2</v>
      </c>
      <c r="CZ9" s="1">
        <f>CZ1-SUM(CZ3:CZ8)</f>
        <v>2.1734999999999893E-2</v>
      </c>
      <c r="DA9" s="1">
        <f>DA1-SUM(DA3:DA8)</f>
        <v>1.3649192000000088E-2</v>
      </c>
      <c r="DB9" s="1">
        <f>DB1-SUM(DB3:DB8)</f>
        <v>5.7766100000000188E-4</v>
      </c>
      <c r="DC9" s="1">
        <f>DC1-SUM(DC3:DC8)</f>
        <v>2.9291395348837127E-4</v>
      </c>
      <c r="DD9" s="1">
        <f>DD1-SUM(DD3:DD8)</f>
        <v>2.074241036324081E-4</v>
      </c>
      <c r="DE9" s="1">
        <f>DE1-SUM(DE3:DE8)</f>
        <v>2.3467282108531541E-4</v>
      </c>
      <c r="DF9" s="1">
        <f>DF1-SUM(DF3:DF8)</f>
        <v>1.8216000000000011E-4</v>
      </c>
      <c r="DG9" s="29">
        <f>DG1-SUM(DG3:DG8)</f>
        <v>1.0219400000000011E-4</v>
      </c>
      <c r="DH9" s="29">
        <f>DH1-SUM(DH3:DH8)</f>
        <v>1.2032499999999993E-4</v>
      </c>
      <c r="DI9" s="29">
        <f>DI1-SUM(DI3:DI8)</f>
        <v>2.0880000000000001E-4</v>
      </c>
      <c r="DJ9" s="29">
        <f>DJ1-SUM(DJ3:DJ8)</f>
        <v>0</v>
      </c>
    </row>
  </sheetData>
  <sortState xmlns:xlrd2="http://schemas.microsoft.com/office/spreadsheetml/2017/richdata2" ref="A3:DJ7">
    <sortCondition ref="A3:A7"/>
  </sortState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Definitions</vt:lpstr>
      <vt:lpstr>Table</vt:lpstr>
      <vt:lpstr>Chart</vt:lpstr>
      <vt:lpstr>    </vt:lpstr>
      <vt:lpstr>     </vt:lpstr>
      <vt:lpstr>      </vt:lpstr>
      <vt:lpstr>                               </vt:lpstr>
      <vt:lpstr>                              </vt:lpstr>
      <vt:lpstr>ChartData</vt:lpstr>
      <vt:lpstr>DataSummary40011000</vt:lpstr>
      <vt:lpstr>DataSummary40012100</vt:lpstr>
      <vt:lpstr>DataSummary40012200</vt:lpstr>
      <vt:lpstr>DataSummary40012900</vt:lpstr>
      <vt:lpstr>DataSummaryAll</vt:lpstr>
      <vt:lpstr>Summary40011000</vt:lpstr>
      <vt:lpstr>Summary40012100</vt:lpstr>
      <vt:lpstr>Summary40012200</vt:lpstr>
      <vt:lpstr>Summary40012900</vt:lpstr>
      <vt:lpstr>SummaryAll</vt:lpstr>
      <vt:lpstr>DataSummaryOther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2021-03-09T14:38:11Z</dcterms:created>
  <dcterms:modified xsi:type="dcterms:W3CDTF">2021-03-28T18:50:05Z</dcterms:modified>
</cp:coreProperties>
</file>