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Imports\"/>
    </mc:Choice>
  </mc:AlternateContent>
  <xr:revisionPtr revIDLastSave="0" documentId="13_ncr:1_{C5C95A3C-B7E9-4FE6-98F7-BFD0E3D11C6F}" xr6:coauthVersionLast="46" xr6:coauthVersionMax="46" xr10:uidLastSave="{00000000-0000-0000-0000-000000000000}"/>
  <bookViews>
    <workbookView xWindow="-110" yWindow="-110" windowWidth="19420" windowHeight="10420" tabRatio="263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  <externalReference r:id="rId2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4" i="4" l="1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Z5" i="4"/>
  <c r="Y5" i="4"/>
  <c r="X5" i="4"/>
  <c r="W5" i="4"/>
  <c r="V5" i="4"/>
  <c r="U5" i="4"/>
  <c r="T5" i="4"/>
  <c r="S5" i="4"/>
  <c r="R5" i="4"/>
  <c r="Q5" i="4"/>
  <c r="P5" i="4"/>
  <c r="O5" i="4"/>
  <c r="N5" i="4"/>
  <c r="M5" i="4"/>
  <c r="L5" i="4"/>
  <c r="K5" i="4"/>
  <c r="J5" i="4"/>
  <c r="I5" i="4"/>
  <c r="H5" i="4"/>
  <c r="G5" i="4"/>
  <c r="F5" i="4"/>
  <c r="E5" i="4"/>
  <c r="D5" i="4"/>
  <c r="C5" i="4"/>
  <c r="B5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CH9" i="7"/>
  <c r="DL4" i="7"/>
  <c r="Z4" i="7"/>
  <c r="BD4" i="7"/>
  <c r="CH4" i="7"/>
  <c r="DK4" i="7" l="1"/>
  <c r="DJ4" i="7"/>
  <c r="DI4" i="7"/>
  <c r="DH4" i="7"/>
  <c r="DG4" i="7"/>
  <c r="DF4" i="7"/>
  <c r="DE4" i="7"/>
  <c r="DD4" i="7"/>
  <c r="DC4" i="7"/>
  <c r="DB4" i="7"/>
  <c r="DA4" i="7"/>
  <c r="CZ4" i="7"/>
  <c r="CY4" i="7"/>
  <c r="CX4" i="7"/>
  <c r="CW4" i="7"/>
  <c r="CV4" i="7"/>
  <c r="CU4" i="7"/>
  <c r="CT4" i="7"/>
  <c r="CS4" i="7"/>
  <c r="CR4" i="7"/>
  <c r="CQ4" i="7"/>
  <c r="CP4" i="7"/>
  <c r="CO4" i="7"/>
  <c r="CN4" i="7"/>
  <c r="CG4" i="7"/>
  <c r="CF4" i="7"/>
  <c r="CE4" i="7"/>
  <c r="CD4" i="7"/>
  <c r="CC4" i="7"/>
  <c r="CB4" i="7"/>
  <c r="CA4" i="7"/>
  <c r="BZ4" i="7"/>
  <c r="BY4" i="7"/>
  <c r="BX4" i="7"/>
  <c r="BW4" i="7"/>
  <c r="BV4" i="7"/>
  <c r="BU4" i="7"/>
  <c r="BT4" i="7"/>
  <c r="BS4" i="7"/>
  <c r="BR4" i="7"/>
  <c r="BQ4" i="7"/>
  <c r="BP4" i="7"/>
  <c r="BO4" i="7"/>
  <c r="BN4" i="7"/>
  <c r="BM4" i="7"/>
  <c r="BL4" i="7"/>
  <c r="BK4" i="7"/>
  <c r="BJ4" i="7"/>
  <c r="BC4" i="7"/>
  <c r="BB4" i="7"/>
  <c r="BA4" i="7"/>
  <c r="AZ4" i="7"/>
  <c r="AY4" i="7"/>
  <c r="AX4" i="7"/>
  <c r="AW4" i="7"/>
  <c r="AV4" i="7"/>
  <c r="AU4" i="7"/>
  <c r="AT4" i="7"/>
  <c r="AS4" i="7"/>
  <c r="AR4" i="7"/>
  <c r="AQ4" i="7"/>
  <c r="AP4" i="7"/>
  <c r="AO4" i="7"/>
  <c r="AN4" i="7"/>
  <c r="AM4" i="7"/>
  <c r="AL4" i="7"/>
  <c r="AK4" i="7"/>
  <c r="AJ4" i="7"/>
  <c r="AI4" i="7"/>
  <c r="AH4" i="7"/>
  <c r="AG4" i="7"/>
  <c r="AF4" i="7"/>
  <c r="Y4" i="7"/>
  <c r="X4" i="7"/>
  <c r="W4" i="7"/>
  <c r="V4" i="7"/>
  <c r="U4" i="7"/>
  <c r="T4" i="7"/>
  <c r="S4" i="7"/>
  <c r="R4" i="7"/>
  <c r="Q4" i="7"/>
  <c r="P4" i="7"/>
  <c r="O4" i="7"/>
  <c r="N4" i="7"/>
  <c r="M4" i="7"/>
  <c r="L4" i="7"/>
  <c r="K4" i="7"/>
  <c r="J4" i="7"/>
  <c r="I4" i="7"/>
  <c r="H4" i="7"/>
  <c r="G4" i="7"/>
  <c r="F4" i="7"/>
  <c r="E4" i="7"/>
  <c r="D4" i="7"/>
  <c r="C4" i="7"/>
  <c r="B4" i="7"/>
  <c r="AB45" i="8"/>
  <c r="AB44" i="8"/>
  <c r="AB43" i="8"/>
  <c r="AB42" i="8"/>
  <c r="AB41" i="8"/>
  <c r="AB40" i="8"/>
  <c r="AB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AB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AB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AB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AB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B31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Z39" i="8"/>
  <c r="Y39" i="8"/>
  <c r="X39" i="8"/>
  <c r="W39" i="8"/>
  <c r="V39" i="8"/>
  <c r="V46" i="8" s="1"/>
  <c r="U39" i="8"/>
  <c r="T39" i="8"/>
  <c r="S39" i="8"/>
  <c r="R39" i="8"/>
  <c r="R46" i="8" s="1"/>
  <c r="Q39" i="8"/>
  <c r="P39" i="8"/>
  <c r="P46" i="8" s="1"/>
  <c r="O39" i="8"/>
  <c r="O46" i="8" s="1"/>
  <c r="N39" i="8"/>
  <c r="N46" i="8" s="1"/>
  <c r="M39" i="8"/>
  <c r="M46" i="8" s="1"/>
  <c r="L39" i="8"/>
  <c r="K39" i="8"/>
  <c r="J39" i="8"/>
  <c r="J46" i="8" s="1"/>
  <c r="I39" i="8"/>
  <c r="I46" i="8" s="1"/>
  <c r="H39" i="8"/>
  <c r="H46" i="8" s="1"/>
  <c r="G39" i="8"/>
  <c r="G46" i="8" s="1"/>
  <c r="F39" i="8"/>
  <c r="E39" i="8"/>
  <c r="D39" i="8"/>
  <c r="C39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Z46" i="8"/>
  <c r="Y46" i="8"/>
  <c r="W46" i="8"/>
  <c r="Q46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AB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AB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AB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AB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AB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AB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AB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AB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AB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AB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AB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L9" i="7"/>
  <c r="DL8" i="7"/>
  <c r="DL7" i="7"/>
  <c r="DL6" i="7"/>
  <c r="DL5" i="7"/>
  <c r="DL3" i="7"/>
  <c r="DL1" i="7"/>
  <c r="CH8" i="7"/>
  <c r="CH7" i="7"/>
  <c r="CH6" i="7"/>
  <c r="CH5" i="7"/>
  <c r="CH3" i="7"/>
  <c r="BD9" i="7"/>
  <c r="BD8" i="7"/>
  <c r="BD7" i="7"/>
  <c r="BD6" i="7"/>
  <c r="BD5" i="7"/>
  <c r="BD3" i="7"/>
  <c r="BD1" i="7"/>
  <c r="Z9" i="7"/>
  <c r="Z8" i="7"/>
  <c r="Z7" i="7"/>
  <c r="Z6" i="7"/>
  <c r="Z5" i="7"/>
  <c r="Z3" i="7"/>
  <c r="Z1" i="7"/>
  <c r="X46" i="8" l="1"/>
  <c r="F46" i="8"/>
  <c r="C13" i="8"/>
  <c r="K13" i="8"/>
  <c r="S13" i="8"/>
  <c r="S46" i="8"/>
  <c r="D46" i="8"/>
  <c r="T46" i="8"/>
  <c r="E46" i="8"/>
  <c r="U46" i="8"/>
  <c r="K46" i="8"/>
  <c r="C46" i="8"/>
  <c r="L46" i="8"/>
  <c r="C36" i="8"/>
  <c r="K36" i="8"/>
  <c r="S36" i="8"/>
  <c r="D36" i="8"/>
  <c r="L36" i="8"/>
  <c r="F13" i="8"/>
  <c r="N13" i="8"/>
  <c r="V13" i="8"/>
  <c r="T36" i="8"/>
  <c r="F36" i="8"/>
  <c r="N36" i="8"/>
  <c r="V36" i="8"/>
  <c r="E36" i="8"/>
  <c r="M36" i="8"/>
  <c r="U36" i="8"/>
  <c r="E13" i="8"/>
  <c r="M13" i="8"/>
  <c r="U13" i="8"/>
  <c r="O36" i="8"/>
  <c r="G36" i="8"/>
  <c r="P36" i="8"/>
  <c r="G13" i="8"/>
  <c r="O13" i="8"/>
  <c r="W13" i="8"/>
  <c r="W36" i="8"/>
  <c r="H36" i="8"/>
  <c r="X36" i="8"/>
  <c r="I36" i="8"/>
  <c r="Q36" i="8"/>
  <c r="Y36" i="8"/>
  <c r="H13" i="8"/>
  <c r="P13" i="8"/>
  <c r="X13" i="8"/>
  <c r="D13" i="8"/>
  <c r="L13" i="8"/>
  <c r="T13" i="8"/>
  <c r="J36" i="8"/>
  <c r="Z36" i="8"/>
  <c r="I13" i="8"/>
  <c r="Q13" i="8"/>
  <c r="Y13" i="8"/>
  <c r="R36" i="8"/>
  <c r="J13" i="8"/>
  <c r="R13" i="8"/>
  <c r="Z13" i="8"/>
  <c r="DK8" i="7"/>
  <c r="DJ8" i="7"/>
  <c r="DI8" i="7"/>
  <c r="DH8" i="7"/>
  <c r="DG8" i="7"/>
  <c r="DF8" i="7"/>
  <c r="DE8" i="7"/>
  <c r="DD8" i="7"/>
  <c r="DC8" i="7"/>
  <c r="DB8" i="7"/>
  <c r="DA8" i="7"/>
  <c r="CZ8" i="7"/>
  <c r="CY8" i="7"/>
  <c r="CX8" i="7"/>
  <c r="CW8" i="7"/>
  <c r="CV8" i="7"/>
  <c r="CU8" i="7"/>
  <c r="CT8" i="7"/>
  <c r="CS8" i="7"/>
  <c r="CR8" i="7"/>
  <c r="CQ8" i="7"/>
  <c r="CP8" i="7"/>
  <c r="CO8" i="7"/>
  <c r="CN8" i="7"/>
  <c r="DK7" i="7"/>
  <c r="DJ7" i="7"/>
  <c r="DI7" i="7"/>
  <c r="DH7" i="7"/>
  <c r="DG7" i="7"/>
  <c r="DF7" i="7"/>
  <c r="DE7" i="7"/>
  <c r="DD7" i="7"/>
  <c r="DC7" i="7"/>
  <c r="DB7" i="7"/>
  <c r="DA7" i="7"/>
  <c r="CZ7" i="7"/>
  <c r="CY7" i="7"/>
  <c r="CX7" i="7"/>
  <c r="CW7" i="7"/>
  <c r="CV7" i="7"/>
  <c r="CU7" i="7"/>
  <c r="CT7" i="7"/>
  <c r="CS7" i="7"/>
  <c r="CR7" i="7"/>
  <c r="CQ7" i="7"/>
  <c r="CP7" i="7"/>
  <c r="CO7" i="7"/>
  <c r="CN7" i="7"/>
  <c r="DK6" i="7"/>
  <c r="DJ6" i="7"/>
  <c r="DI6" i="7"/>
  <c r="DH6" i="7"/>
  <c r="DG6" i="7"/>
  <c r="DF6" i="7"/>
  <c r="DE6" i="7"/>
  <c r="DD6" i="7"/>
  <c r="DC6" i="7"/>
  <c r="DB6" i="7"/>
  <c r="DA6" i="7"/>
  <c r="CZ6" i="7"/>
  <c r="CY6" i="7"/>
  <c r="CX6" i="7"/>
  <c r="CW6" i="7"/>
  <c r="CV6" i="7"/>
  <c r="CU6" i="7"/>
  <c r="CT6" i="7"/>
  <c r="CS6" i="7"/>
  <c r="CR6" i="7"/>
  <c r="CQ6" i="7"/>
  <c r="CP6" i="7"/>
  <c r="CO6" i="7"/>
  <c r="CN6" i="7"/>
  <c r="DK5" i="7"/>
  <c r="DJ5" i="7"/>
  <c r="DI5" i="7"/>
  <c r="DH5" i="7"/>
  <c r="DG5" i="7"/>
  <c r="DF5" i="7"/>
  <c r="DE5" i="7"/>
  <c r="DD5" i="7"/>
  <c r="DC5" i="7"/>
  <c r="DB5" i="7"/>
  <c r="DA5" i="7"/>
  <c r="CZ5" i="7"/>
  <c r="CY5" i="7"/>
  <c r="CX5" i="7"/>
  <c r="CW5" i="7"/>
  <c r="CV5" i="7"/>
  <c r="CU5" i="7"/>
  <c r="CT5" i="7"/>
  <c r="CS5" i="7"/>
  <c r="CR5" i="7"/>
  <c r="CQ5" i="7"/>
  <c r="CP5" i="7"/>
  <c r="CO5" i="7"/>
  <c r="CN5" i="7"/>
  <c r="DK3" i="7"/>
  <c r="DJ3" i="7"/>
  <c r="DI3" i="7"/>
  <c r="DH3" i="7"/>
  <c r="DG3" i="7"/>
  <c r="DF3" i="7"/>
  <c r="DE3" i="7"/>
  <c r="DD3" i="7"/>
  <c r="DC3" i="7"/>
  <c r="DB3" i="7"/>
  <c r="DA3" i="7"/>
  <c r="CZ3" i="7"/>
  <c r="CY3" i="7"/>
  <c r="CX3" i="7"/>
  <c r="CW3" i="7"/>
  <c r="CV3" i="7"/>
  <c r="CU3" i="7"/>
  <c r="CT3" i="7"/>
  <c r="CS3" i="7"/>
  <c r="CR3" i="7"/>
  <c r="CQ3" i="7"/>
  <c r="CP3" i="7"/>
  <c r="CO3" i="7"/>
  <c r="CN3" i="7"/>
  <c r="DK1" i="7"/>
  <c r="DK9" i="7" s="1"/>
  <c r="DJ1" i="7"/>
  <c r="DI1" i="7"/>
  <c r="DH1" i="7"/>
  <c r="DH9" i="7" s="1"/>
  <c r="DG1" i="7"/>
  <c r="DG9" i="7" s="1"/>
  <c r="DF1" i="7"/>
  <c r="DF9" i="7" s="1"/>
  <c r="DE1" i="7"/>
  <c r="DE9" i="7" s="1"/>
  <c r="DD1" i="7"/>
  <c r="DC1" i="7"/>
  <c r="DC9" i="7" s="1"/>
  <c r="DB1" i="7"/>
  <c r="DB9" i="7" s="1"/>
  <c r="DA1" i="7"/>
  <c r="DA9" i="7" s="1"/>
  <c r="CZ1" i="7"/>
  <c r="CZ9" i="7" s="1"/>
  <c r="CY1" i="7"/>
  <c r="CY9" i="7" s="1"/>
  <c r="CX1" i="7"/>
  <c r="CX9" i="7" s="1"/>
  <c r="CW1" i="7"/>
  <c r="CV1" i="7"/>
  <c r="CV9" i="7" s="1"/>
  <c r="CU1" i="7"/>
  <c r="CU9" i="7" s="1"/>
  <c r="CT1" i="7"/>
  <c r="CS1" i="7"/>
  <c r="CS9" i="7" s="1"/>
  <c r="CR1" i="7"/>
  <c r="CR9" i="7" s="1"/>
  <c r="CQ1" i="7"/>
  <c r="CQ9" i="7" s="1"/>
  <c r="CP1" i="7"/>
  <c r="CP9" i="7" s="1"/>
  <c r="CO1" i="7"/>
  <c r="CN1" i="7"/>
  <c r="CN9" i="7" s="1"/>
  <c r="DL2" i="7"/>
  <c r="DK2" i="7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DJ9" i="7"/>
  <c r="DI9" i="7"/>
  <c r="CT9" i="7"/>
  <c r="CG8" i="7"/>
  <c r="CF8" i="7"/>
  <c r="CE8" i="7"/>
  <c r="CD8" i="7"/>
  <c r="CC8" i="7"/>
  <c r="CB8" i="7"/>
  <c r="CA8" i="7"/>
  <c r="BZ8" i="7"/>
  <c r="BY8" i="7"/>
  <c r="BX8" i="7"/>
  <c r="BW8" i="7"/>
  <c r="BV8" i="7"/>
  <c r="BU8" i="7"/>
  <c r="BT8" i="7"/>
  <c r="BS8" i="7"/>
  <c r="BR8" i="7"/>
  <c r="BQ8" i="7"/>
  <c r="BP8" i="7"/>
  <c r="BO8" i="7"/>
  <c r="BN8" i="7"/>
  <c r="BM8" i="7"/>
  <c r="BL8" i="7"/>
  <c r="BK8" i="7"/>
  <c r="BJ8" i="7"/>
  <c r="CG7" i="7"/>
  <c r="CF7" i="7"/>
  <c r="CE7" i="7"/>
  <c r="CD7" i="7"/>
  <c r="CC7" i="7"/>
  <c r="CB7" i="7"/>
  <c r="CA7" i="7"/>
  <c r="BZ7" i="7"/>
  <c r="BY7" i="7"/>
  <c r="BX7" i="7"/>
  <c r="BW7" i="7"/>
  <c r="BV7" i="7"/>
  <c r="BU7" i="7"/>
  <c r="BT7" i="7"/>
  <c r="BS7" i="7"/>
  <c r="BR7" i="7"/>
  <c r="BQ7" i="7"/>
  <c r="BP7" i="7"/>
  <c r="BO7" i="7"/>
  <c r="BN7" i="7"/>
  <c r="BM7" i="7"/>
  <c r="BL7" i="7"/>
  <c r="BK7" i="7"/>
  <c r="BJ7" i="7"/>
  <c r="CG6" i="7"/>
  <c r="CF6" i="7"/>
  <c r="CE6" i="7"/>
  <c r="CD6" i="7"/>
  <c r="CC6" i="7"/>
  <c r="CB6" i="7"/>
  <c r="CA6" i="7"/>
  <c r="BZ6" i="7"/>
  <c r="BY6" i="7"/>
  <c r="BX6" i="7"/>
  <c r="BW6" i="7"/>
  <c r="BV6" i="7"/>
  <c r="BU6" i="7"/>
  <c r="BT6" i="7"/>
  <c r="BS6" i="7"/>
  <c r="BR6" i="7"/>
  <c r="BQ6" i="7"/>
  <c r="BP6" i="7"/>
  <c r="BO6" i="7"/>
  <c r="BN6" i="7"/>
  <c r="BM6" i="7"/>
  <c r="BL6" i="7"/>
  <c r="BK6" i="7"/>
  <c r="BJ6" i="7"/>
  <c r="CG5" i="7"/>
  <c r="CF5" i="7"/>
  <c r="CE5" i="7"/>
  <c r="CD5" i="7"/>
  <c r="CC5" i="7"/>
  <c r="CB5" i="7"/>
  <c r="CA5" i="7"/>
  <c r="BZ5" i="7"/>
  <c r="BY5" i="7"/>
  <c r="BX5" i="7"/>
  <c r="BW5" i="7"/>
  <c r="BV5" i="7"/>
  <c r="BU5" i="7"/>
  <c r="BT5" i="7"/>
  <c r="BS5" i="7"/>
  <c r="BR5" i="7"/>
  <c r="BQ5" i="7"/>
  <c r="BP5" i="7"/>
  <c r="BO5" i="7"/>
  <c r="BN5" i="7"/>
  <c r="BM5" i="7"/>
  <c r="BL5" i="7"/>
  <c r="BK5" i="7"/>
  <c r="BJ5" i="7"/>
  <c r="CG3" i="7"/>
  <c r="CF3" i="7"/>
  <c r="CE3" i="7"/>
  <c r="CD3" i="7"/>
  <c r="CC3" i="7"/>
  <c r="CB3" i="7"/>
  <c r="CA3" i="7"/>
  <c r="BZ3" i="7"/>
  <c r="BY3" i="7"/>
  <c r="BX3" i="7"/>
  <c r="BW3" i="7"/>
  <c r="BV3" i="7"/>
  <c r="BU3" i="7"/>
  <c r="BT3" i="7"/>
  <c r="BS3" i="7"/>
  <c r="BR3" i="7"/>
  <c r="BQ3" i="7"/>
  <c r="BP3" i="7"/>
  <c r="BO3" i="7"/>
  <c r="BN3" i="7"/>
  <c r="BM3" i="7"/>
  <c r="BL3" i="7"/>
  <c r="BK3" i="7"/>
  <c r="BJ3" i="7"/>
  <c r="CG1" i="7"/>
  <c r="CG9" i="7" s="1"/>
  <c r="CF1" i="7"/>
  <c r="CF9" i="7" s="1"/>
  <c r="CE1" i="7"/>
  <c r="CD1" i="7"/>
  <c r="CD9" i="7" s="1"/>
  <c r="CC1" i="7"/>
  <c r="CC9" i="7" s="1"/>
  <c r="CB1" i="7"/>
  <c r="CA1" i="7"/>
  <c r="CA9" i="7" s="1"/>
  <c r="BZ1" i="7"/>
  <c r="BY1" i="7"/>
  <c r="BY9" i="7" s="1"/>
  <c r="BX1" i="7"/>
  <c r="BX9" i="7" s="1"/>
  <c r="BW1" i="7"/>
  <c r="BV1" i="7"/>
  <c r="BV9" i="7" s="1"/>
  <c r="BU1" i="7"/>
  <c r="BU9" i="7" s="1"/>
  <c r="BT1" i="7"/>
  <c r="BS1" i="7"/>
  <c r="BS9" i="7" s="1"/>
  <c r="BR1" i="7"/>
  <c r="BR9" i="7" s="1"/>
  <c r="BQ1" i="7"/>
  <c r="BQ9" i="7" s="1"/>
  <c r="BP1" i="7"/>
  <c r="BP9" i="7" s="1"/>
  <c r="BO1" i="7"/>
  <c r="BN1" i="7"/>
  <c r="BN9" i="7" s="1"/>
  <c r="BM1" i="7"/>
  <c r="BM9" i="7" s="1"/>
  <c r="BL1" i="7"/>
  <c r="BL9" i="7" s="1"/>
  <c r="BK1" i="7"/>
  <c r="BK9" i="7" s="1"/>
  <c r="BJ1" i="7"/>
  <c r="CE9" i="7"/>
  <c r="BW9" i="7"/>
  <c r="BO9" i="7"/>
  <c r="CH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CH1" i="7"/>
  <c r="CB9" i="7"/>
  <c r="BT9" i="7"/>
  <c r="BC8" i="7"/>
  <c r="BB8" i="7"/>
  <c r="BA8" i="7"/>
  <c r="AZ8" i="7"/>
  <c r="AY8" i="7"/>
  <c r="AX8" i="7"/>
  <c r="AW8" i="7"/>
  <c r="AV8" i="7"/>
  <c r="AU8" i="7"/>
  <c r="AT8" i="7"/>
  <c r="AS8" i="7"/>
  <c r="AR8" i="7"/>
  <c r="AQ8" i="7"/>
  <c r="AP8" i="7"/>
  <c r="AO8" i="7"/>
  <c r="AN8" i="7"/>
  <c r="AM8" i="7"/>
  <c r="AL8" i="7"/>
  <c r="AK8" i="7"/>
  <c r="AJ8" i="7"/>
  <c r="AI8" i="7"/>
  <c r="AH8" i="7"/>
  <c r="AG8" i="7"/>
  <c r="AF8" i="7"/>
  <c r="BC7" i="7"/>
  <c r="BB7" i="7"/>
  <c r="BA7" i="7"/>
  <c r="AZ7" i="7"/>
  <c r="AY7" i="7"/>
  <c r="AX7" i="7"/>
  <c r="AW7" i="7"/>
  <c r="AV7" i="7"/>
  <c r="AU7" i="7"/>
  <c r="AT7" i="7"/>
  <c r="AS7" i="7"/>
  <c r="AR7" i="7"/>
  <c r="AQ7" i="7"/>
  <c r="AP7" i="7"/>
  <c r="AO7" i="7"/>
  <c r="AN7" i="7"/>
  <c r="AM7" i="7"/>
  <c r="AL7" i="7"/>
  <c r="AK7" i="7"/>
  <c r="AJ7" i="7"/>
  <c r="AI7" i="7"/>
  <c r="AH7" i="7"/>
  <c r="AG7" i="7"/>
  <c r="AF7" i="7"/>
  <c r="BC6" i="7"/>
  <c r="BB6" i="7"/>
  <c r="BA6" i="7"/>
  <c r="AZ6" i="7"/>
  <c r="AY6" i="7"/>
  <c r="AX6" i="7"/>
  <c r="AW6" i="7"/>
  <c r="AV6" i="7"/>
  <c r="AU6" i="7"/>
  <c r="AT6" i="7"/>
  <c r="AS6" i="7"/>
  <c r="AR6" i="7"/>
  <c r="AQ6" i="7"/>
  <c r="AP6" i="7"/>
  <c r="AO6" i="7"/>
  <c r="AN6" i="7"/>
  <c r="AM6" i="7"/>
  <c r="AL6" i="7"/>
  <c r="AK6" i="7"/>
  <c r="AJ6" i="7"/>
  <c r="AI6" i="7"/>
  <c r="AH6" i="7"/>
  <c r="AG6" i="7"/>
  <c r="AF6" i="7"/>
  <c r="BC5" i="7"/>
  <c r="BB5" i="7"/>
  <c r="BA5" i="7"/>
  <c r="AZ5" i="7"/>
  <c r="AY5" i="7"/>
  <c r="AX5" i="7"/>
  <c r="AW5" i="7"/>
  <c r="AV5" i="7"/>
  <c r="AU5" i="7"/>
  <c r="AT5" i="7"/>
  <c r="AS5" i="7"/>
  <c r="AR5" i="7"/>
  <c r="AQ5" i="7"/>
  <c r="AP5" i="7"/>
  <c r="AO5" i="7"/>
  <c r="AN5" i="7"/>
  <c r="AM5" i="7"/>
  <c r="AL5" i="7"/>
  <c r="AK5" i="7"/>
  <c r="AJ5" i="7"/>
  <c r="AI5" i="7"/>
  <c r="AH5" i="7"/>
  <c r="AG5" i="7"/>
  <c r="AF5" i="7"/>
  <c r="BC3" i="7"/>
  <c r="BB3" i="7"/>
  <c r="BA3" i="7"/>
  <c r="AZ3" i="7"/>
  <c r="AY3" i="7"/>
  <c r="AX3" i="7"/>
  <c r="AW3" i="7"/>
  <c r="AV3" i="7"/>
  <c r="AU3" i="7"/>
  <c r="AT3" i="7"/>
  <c r="AS3" i="7"/>
  <c r="AR3" i="7"/>
  <c r="AQ3" i="7"/>
  <c r="AP3" i="7"/>
  <c r="AO3" i="7"/>
  <c r="AN3" i="7"/>
  <c r="AM3" i="7"/>
  <c r="AL3" i="7"/>
  <c r="AK3" i="7"/>
  <c r="AJ3" i="7"/>
  <c r="AI3" i="7"/>
  <c r="AH3" i="7"/>
  <c r="AG3" i="7"/>
  <c r="AF3" i="7"/>
  <c r="BC1" i="7"/>
  <c r="BC9" i="7" s="1"/>
  <c r="BB1" i="7"/>
  <c r="BB9" i="7" s="1"/>
  <c r="BA1" i="7"/>
  <c r="BA9" i="7" s="1"/>
  <c r="AZ1" i="7"/>
  <c r="AZ9" i="7" s="1"/>
  <c r="AY1" i="7"/>
  <c r="AY9" i="7" s="1"/>
  <c r="AX1" i="7"/>
  <c r="AX9" i="7" s="1"/>
  <c r="AW1" i="7"/>
  <c r="AW9" i="7" s="1"/>
  <c r="AV1" i="7"/>
  <c r="AV9" i="7" s="1"/>
  <c r="AU1" i="7"/>
  <c r="AU9" i="7" s="1"/>
  <c r="AT1" i="7"/>
  <c r="AT9" i="7" s="1"/>
  <c r="AS1" i="7"/>
  <c r="AS9" i="7" s="1"/>
  <c r="AR1" i="7"/>
  <c r="AR9" i="7" s="1"/>
  <c r="AQ1" i="7"/>
  <c r="AQ9" i="7" s="1"/>
  <c r="AP1" i="7"/>
  <c r="AP9" i="7" s="1"/>
  <c r="AO1" i="7"/>
  <c r="AN1" i="7"/>
  <c r="AN9" i="7" s="1"/>
  <c r="AM1" i="7"/>
  <c r="AM9" i="7" s="1"/>
  <c r="AL1" i="7"/>
  <c r="AL9" i="7" s="1"/>
  <c r="AK1" i="7"/>
  <c r="AK9" i="7" s="1"/>
  <c r="AJ1" i="7"/>
  <c r="AJ9" i="7" s="1"/>
  <c r="AI1" i="7"/>
  <c r="AI9" i="7" s="1"/>
  <c r="AH1" i="7"/>
  <c r="AH9" i="7" s="1"/>
  <c r="AG1" i="7"/>
  <c r="AF1" i="7"/>
  <c r="AF9" i="7" s="1"/>
  <c r="BD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C27" i="12"/>
  <c r="C26" i="12"/>
  <c r="C25" i="12"/>
  <c r="C24" i="12"/>
  <c r="C23" i="12"/>
  <c r="C22" i="12"/>
  <c r="C21" i="12"/>
  <c r="C20" i="12"/>
  <c r="S3" i="15" s="1"/>
  <c r="C19" i="12"/>
  <c r="C18" i="12"/>
  <c r="C17" i="12"/>
  <c r="C16" i="12"/>
  <c r="C15" i="12"/>
  <c r="C14" i="12"/>
  <c r="C13" i="12"/>
  <c r="C12" i="12"/>
  <c r="K3" i="15" s="1"/>
  <c r="C11" i="12"/>
  <c r="C10" i="12"/>
  <c r="C9" i="12"/>
  <c r="C8" i="12"/>
  <c r="C7" i="12"/>
  <c r="C6" i="12"/>
  <c r="C5" i="12"/>
  <c r="C4" i="12"/>
  <c r="C3" i="15" s="1"/>
  <c r="C3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AH27" i="12"/>
  <c r="AG27" i="12"/>
  <c r="AF27" i="12"/>
  <c r="AE27" i="12"/>
  <c r="AD27" i="12"/>
  <c r="AC27" i="12"/>
  <c r="AB27" i="12"/>
  <c r="AA27" i="12"/>
  <c r="Z27" i="15" s="1"/>
  <c r="Z27" i="12"/>
  <c r="Y27" i="12"/>
  <c r="X27" i="12"/>
  <c r="W27" i="12"/>
  <c r="V27" i="12"/>
  <c r="U27" i="12"/>
  <c r="T27" i="12"/>
  <c r="S27" i="12"/>
  <c r="Z19" i="15" s="1"/>
  <c r="R27" i="12"/>
  <c r="Q27" i="12"/>
  <c r="P27" i="12"/>
  <c r="O27" i="12"/>
  <c r="N27" i="12"/>
  <c r="M27" i="12"/>
  <c r="L27" i="12"/>
  <c r="K27" i="12"/>
  <c r="Z11" i="15" s="1"/>
  <c r="J27" i="12"/>
  <c r="I27" i="12"/>
  <c r="H27" i="12"/>
  <c r="G27" i="12"/>
  <c r="F27" i="12"/>
  <c r="E27" i="12"/>
  <c r="AH26" i="12"/>
  <c r="Y34" i="15" s="1"/>
  <c r="AG26" i="12"/>
  <c r="Y33" i="15" s="1"/>
  <c r="AF26" i="12"/>
  <c r="AE26" i="12"/>
  <c r="AD26" i="12"/>
  <c r="AC26" i="12"/>
  <c r="AB26" i="12"/>
  <c r="AA26" i="12"/>
  <c r="Z26" i="12"/>
  <c r="Y26" i="15" s="1"/>
  <c r="Y26" i="12"/>
  <c r="Y25" i="15" s="1"/>
  <c r="X26" i="12"/>
  <c r="W26" i="12"/>
  <c r="V26" i="12"/>
  <c r="U26" i="12"/>
  <c r="T26" i="12"/>
  <c r="S26" i="12"/>
  <c r="R26" i="12"/>
  <c r="Y18" i="15" s="1"/>
  <c r="Q26" i="12"/>
  <c r="Y17" i="15" s="1"/>
  <c r="P26" i="12"/>
  <c r="O26" i="12"/>
  <c r="N26" i="12"/>
  <c r="M26" i="12"/>
  <c r="L26" i="12"/>
  <c r="K26" i="12"/>
  <c r="J26" i="12"/>
  <c r="I26" i="12"/>
  <c r="Y9" i="15" s="1"/>
  <c r="H26" i="12"/>
  <c r="G26" i="12"/>
  <c r="F26" i="12"/>
  <c r="E26" i="12"/>
  <c r="AH25" i="12"/>
  <c r="AG25" i="12"/>
  <c r="AF25" i="12"/>
  <c r="X32" i="15" s="1"/>
  <c r="AE25" i="12"/>
  <c r="X31" i="15" s="1"/>
  <c r="AD25" i="12"/>
  <c r="AC25" i="12"/>
  <c r="AB25" i="12"/>
  <c r="AA25" i="12"/>
  <c r="Z25" i="12"/>
  <c r="Y25" i="12"/>
  <c r="X25" i="12"/>
  <c r="X24" i="15" s="1"/>
  <c r="W25" i="12"/>
  <c r="X23" i="15" s="1"/>
  <c r="V25" i="12"/>
  <c r="U25" i="12"/>
  <c r="T25" i="12"/>
  <c r="S25" i="12"/>
  <c r="R25" i="12"/>
  <c r="Q25" i="12"/>
  <c r="P25" i="12"/>
  <c r="X16" i="15" s="1"/>
  <c r="O25" i="12"/>
  <c r="X15" i="15" s="1"/>
  <c r="N25" i="12"/>
  <c r="M25" i="12"/>
  <c r="L25" i="12"/>
  <c r="K25" i="12"/>
  <c r="J25" i="12"/>
  <c r="I25" i="12"/>
  <c r="H25" i="12"/>
  <c r="X8" i="15" s="1"/>
  <c r="G25" i="12"/>
  <c r="X7" i="15" s="1"/>
  <c r="F25" i="12"/>
  <c r="E25" i="12"/>
  <c r="AH24" i="12"/>
  <c r="AG24" i="12"/>
  <c r="AF24" i="12"/>
  <c r="AE24" i="12"/>
  <c r="AD24" i="12"/>
  <c r="W30" i="15" s="1"/>
  <c r="AC24" i="12"/>
  <c r="AB24" i="12"/>
  <c r="AA24" i="12"/>
  <c r="Z24" i="12"/>
  <c r="Y24" i="12"/>
  <c r="X24" i="12"/>
  <c r="W24" i="12"/>
  <c r="V24" i="12"/>
  <c r="W22" i="15" s="1"/>
  <c r="U24" i="12"/>
  <c r="T24" i="12"/>
  <c r="S24" i="12"/>
  <c r="R24" i="12"/>
  <c r="Q24" i="12"/>
  <c r="P24" i="12"/>
  <c r="O24" i="12"/>
  <c r="N24" i="12"/>
  <c r="W14" i="15" s="1"/>
  <c r="M24" i="12"/>
  <c r="L24" i="12"/>
  <c r="K24" i="12"/>
  <c r="J24" i="12"/>
  <c r="I24" i="12"/>
  <c r="H24" i="12"/>
  <c r="G24" i="12"/>
  <c r="F24" i="12"/>
  <c r="W6" i="15" s="1"/>
  <c r="E24" i="12"/>
  <c r="AH23" i="12"/>
  <c r="AG23" i="12"/>
  <c r="AF23" i="12"/>
  <c r="AE23" i="12"/>
  <c r="AD23" i="12"/>
  <c r="AC23" i="12"/>
  <c r="AB23" i="12"/>
  <c r="V28" i="15" s="1"/>
  <c r="AA23" i="12"/>
  <c r="V27" i="15" s="1"/>
  <c r="Z23" i="12"/>
  <c r="Y23" i="12"/>
  <c r="X23" i="12"/>
  <c r="W23" i="12"/>
  <c r="V23" i="12"/>
  <c r="U23" i="12"/>
  <c r="T23" i="12"/>
  <c r="V20" i="15" s="1"/>
  <c r="S23" i="12"/>
  <c r="V19" i="15" s="1"/>
  <c r="R23" i="12"/>
  <c r="Q23" i="12"/>
  <c r="P23" i="12"/>
  <c r="O23" i="12"/>
  <c r="N23" i="12"/>
  <c r="M23" i="12"/>
  <c r="L23" i="12"/>
  <c r="V12" i="15" s="1"/>
  <c r="K23" i="12"/>
  <c r="V11" i="15" s="1"/>
  <c r="J23" i="12"/>
  <c r="I23" i="12"/>
  <c r="H23" i="12"/>
  <c r="G23" i="12"/>
  <c r="F23" i="12"/>
  <c r="E23" i="12"/>
  <c r="AH22" i="12"/>
  <c r="AG22" i="12"/>
  <c r="U33" i="15" s="1"/>
  <c r="AF22" i="12"/>
  <c r="AE22" i="12"/>
  <c r="AD22" i="12"/>
  <c r="AC22" i="12"/>
  <c r="AB22" i="12"/>
  <c r="AA22" i="12"/>
  <c r="Z22" i="12"/>
  <c r="Y22" i="12"/>
  <c r="U25" i="15" s="1"/>
  <c r="X22" i="12"/>
  <c r="W22" i="12"/>
  <c r="V22" i="12"/>
  <c r="U22" i="12"/>
  <c r="T22" i="12"/>
  <c r="S22" i="12"/>
  <c r="R22" i="12"/>
  <c r="Q22" i="12"/>
  <c r="U17" i="15" s="1"/>
  <c r="P22" i="12"/>
  <c r="O22" i="12"/>
  <c r="N22" i="12"/>
  <c r="M22" i="12"/>
  <c r="L22" i="12"/>
  <c r="K22" i="12"/>
  <c r="J22" i="12"/>
  <c r="I22" i="12"/>
  <c r="U9" i="15" s="1"/>
  <c r="H22" i="12"/>
  <c r="G22" i="12"/>
  <c r="F22" i="12"/>
  <c r="E22" i="12"/>
  <c r="AH21" i="12"/>
  <c r="AG21" i="12"/>
  <c r="AF21" i="12"/>
  <c r="T32" i="15" s="1"/>
  <c r="AE21" i="12"/>
  <c r="T31" i="15" s="1"/>
  <c r="AD21" i="12"/>
  <c r="AC21" i="12"/>
  <c r="AB21" i="12"/>
  <c r="AA21" i="12"/>
  <c r="Z21" i="12"/>
  <c r="Y21" i="12"/>
  <c r="X21" i="12"/>
  <c r="T24" i="15" s="1"/>
  <c r="W21" i="12"/>
  <c r="T23" i="15" s="1"/>
  <c r="V21" i="12"/>
  <c r="U21" i="12"/>
  <c r="T21" i="12"/>
  <c r="S21" i="12"/>
  <c r="R21" i="12"/>
  <c r="Q21" i="12"/>
  <c r="P21" i="12"/>
  <c r="T16" i="15" s="1"/>
  <c r="O21" i="12"/>
  <c r="T15" i="15" s="1"/>
  <c r="N21" i="12"/>
  <c r="M21" i="12"/>
  <c r="L21" i="12"/>
  <c r="K21" i="12"/>
  <c r="J21" i="12"/>
  <c r="I21" i="12"/>
  <c r="H21" i="12"/>
  <c r="T8" i="15" s="1"/>
  <c r="G21" i="12"/>
  <c r="T7" i="15" s="1"/>
  <c r="F21" i="12"/>
  <c r="E21" i="12"/>
  <c r="AH20" i="12"/>
  <c r="AG20" i="12"/>
  <c r="AF20" i="12"/>
  <c r="AE20" i="12"/>
  <c r="AD20" i="12"/>
  <c r="S30" i="15" s="1"/>
  <c r="AC20" i="12"/>
  <c r="S29" i="15" s="1"/>
  <c r="AB20" i="12"/>
  <c r="AA20" i="12"/>
  <c r="Z20" i="12"/>
  <c r="Y20" i="12"/>
  <c r="X20" i="12"/>
  <c r="W20" i="12"/>
  <c r="V20" i="12"/>
  <c r="S22" i="15" s="1"/>
  <c r="U20" i="12"/>
  <c r="S21" i="15" s="1"/>
  <c r="T20" i="12"/>
  <c r="S20" i="12"/>
  <c r="R20" i="12"/>
  <c r="Q20" i="12"/>
  <c r="P20" i="12"/>
  <c r="O20" i="12"/>
  <c r="N20" i="12"/>
  <c r="S14" i="15" s="1"/>
  <c r="M20" i="12"/>
  <c r="S13" i="15" s="1"/>
  <c r="L20" i="12"/>
  <c r="K20" i="12"/>
  <c r="J20" i="12"/>
  <c r="I20" i="12"/>
  <c r="H20" i="12"/>
  <c r="G20" i="12"/>
  <c r="F20" i="12"/>
  <c r="S6" i="15" s="1"/>
  <c r="E20" i="12"/>
  <c r="S5" i="15" s="1"/>
  <c r="AH19" i="12"/>
  <c r="AG19" i="12"/>
  <c r="AF19" i="12"/>
  <c r="AE19" i="12"/>
  <c r="AD19" i="12"/>
  <c r="AC19" i="12"/>
  <c r="AB19" i="12"/>
  <c r="AA19" i="12"/>
  <c r="R27" i="15" s="1"/>
  <c r="Z19" i="12"/>
  <c r="Y19" i="12"/>
  <c r="X19" i="12"/>
  <c r="W19" i="12"/>
  <c r="V19" i="12"/>
  <c r="U19" i="12"/>
  <c r="T19" i="12"/>
  <c r="S19" i="12"/>
  <c r="R19" i="15" s="1"/>
  <c r="R19" i="12"/>
  <c r="Q19" i="12"/>
  <c r="P19" i="12"/>
  <c r="O19" i="12"/>
  <c r="N19" i="12"/>
  <c r="M19" i="12"/>
  <c r="L19" i="12"/>
  <c r="K19" i="12"/>
  <c r="R11" i="15" s="1"/>
  <c r="J19" i="12"/>
  <c r="I19" i="12"/>
  <c r="H19" i="12"/>
  <c r="G19" i="12"/>
  <c r="F19" i="12"/>
  <c r="E19" i="12"/>
  <c r="AH18" i="12"/>
  <c r="Q34" i="15" s="1"/>
  <c r="AG18" i="12"/>
  <c r="Q33" i="15" s="1"/>
  <c r="AF18" i="12"/>
  <c r="AE18" i="12"/>
  <c r="AD18" i="12"/>
  <c r="AC18" i="12"/>
  <c r="AB18" i="12"/>
  <c r="AA18" i="12"/>
  <c r="Z18" i="12"/>
  <c r="Q26" i="15" s="1"/>
  <c r="Y18" i="12"/>
  <c r="Q25" i="15" s="1"/>
  <c r="X18" i="12"/>
  <c r="W18" i="12"/>
  <c r="V18" i="12"/>
  <c r="U18" i="12"/>
  <c r="T18" i="12"/>
  <c r="S18" i="12"/>
  <c r="R18" i="12"/>
  <c r="Q18" i="15" s="1"/>
  <c r="Q18" i="12"/>
  <c r="Q17" i="15" s="1"/>
  <c r="P18" i="12"/>
  <c r="O18" i="12"/>
  <c r="N18" i="12"/>
  <c r="M18" i="12"/>
  <c r="L18" i="12"/>
  <c r="K18" i="12"/>
  <c r="J18" i="12"/>
  <c r="Q10" i="15" s="1"/>
  <c r="I18" i="12"/>
  <c r="Q9" i="15" s="1"/>
  <c r="H18" i="12"/>
  <c r="G18" i="12"/>
  <c r="F18" i="12"/>
  <c r="E18" i="12"/>
  <c r="AH17" i="12"/>
  <c r="AG17" i="12"/>
  <c r="AF17" i="12"/>
  <c r="P32" i="15" s="1"/>
  <c r="AE17" i="12"/>
  <c r="P31" i="15" s="1"/>
  <c r="AD17" i="12"/>
  <c r="AC17" i="12"/>
  <c r="AB17" i="12"/>
  <c r="AA17" i="12"/>
  <c r="Z17" i="12"/>
  <c r="Y17" i="12"/>
  <c r="X17" i="12"/>
  <c r="P24" i="15" s="1"/>
  <c r="W17" i="12"/>
  <c r="P23" i="15" s="1"/>
  <c r="V17" i="12"/>
  <c r="U17" i="12"/>
  <c r="T17" i="12"/>
  <c r="S17" i="12"/>
  <c r="R17" i="12"/>
  <c r="Q17" i="12"/>
  <c r="P17" i="12"/>
  <c r="P16" i="15" s="1"/>
  <c r="O17" i="12"/>
  <c r="P15" i="15" s="1"/>
  <c r="N17" i="12"/>
  <c r="M17" i="12"/>
  <c r="L17" i="12"/>
  <c r="K17" i="12"/>
  <c r="J17" i="12"/>
  <c r="I17" i="12"/>
  <c r="H17" i="12"/>
  <c r="P8" i="15" s="1"/>
  <c r="G17" i="12"/>
  <c r="P7" i="15" s="1"/>
  <c r="F17" i="12"/>
  <c r="E17" i="12"/>
  <c r="AH16" i="12"/>
  <c r="AG16" i="12"/>
  <c r="AF16" i="12"/>
  <c r="AE16" i="12"/>
  <c r="AD16" i="12"/>
  <c r="O30" i="15" s="1"/>
  <c r="AC16" i="12"/>
  <c r="AB16" i="12"/>
  <c r="AA16" i="12"/>
  <c r="Z16" i="12"/>
  <c r="Y16" i="12"/>
  <c r="X16" i="12"/>
  <c r="W16" i="12"/>
  <c r="V16" i="12"/>
  <c r="O22" i="15" s="1"/>
  <c r="U16" i="12"/>
  <c r="T16" i="12"/>
  <c r="S16" i="12"/>
  <c r="R16" i="12"/>
  <c r="Q16" i="12"/>
  <c r="P16" i="12"/>
  <c r="O16" i="12"/>
  <c r="N16" i="12"/>
  <c r="O14" i="15" s="1"/>
  <c r="M16" i="12"/>
  <c r="L16" i="12"/>
  <c r="K16" i="12"/>
  <c r="J16" i="12"/>
  <c r="I16" i="12"/>
  <c r="H16" i="12"/>
  <c r="G16" i="12"/>
  <c r="F16" i="12"/>
  <c r="O6" i="15" s="1"/>
  <c r="E16" i="12"/>
  <c r="AH15" i="12"/>
  <c r="AG15" i="12"/>
  <c r="AF15" i="12"/>
  <c r="AE15" i="12"/>
  <c r="AD15" i="12"/>
  <c r="AC15" i="12"/>
  <c r="AB15" i="12"/>
  <c r="N28" i="15" s="1"/>
  <c r="AA15" i="12"/>
  <c r="N27" i="15" s="1"/>
  <c r="Z15" i="12"/>
  <c r="Y15" i="12"/>
  <c r="X15" i="12"/>
  <c r="W15" i="12"/>
  <c r="V15" i="12"/>
  <c r="U15" i="12"/>
  <c r="T15" i="12"/>
  <c r="N20" i="15" s="1"/>
  <c r="S15" i="12"/>
  <c r="N19" i="15" s="1"/>
  <c r="R15" i="12"/>
  <c r="Q15" i="12"/>
  <c r="P15" i="12"/>
  <c r="O15" i="12"/>
  <c r="N15" i="12"/>
  <c r="M15" i="12"/>
  <c r="L15" i="12"/>
  <c r="N12" i="15" s="1"/>
  <c r="K15" i="12"/>
  <c r="N11" i="15" s="1"/>
  <c r="J15" i="12"/>
  <c r="I15" i="12"/>
  <c r="H15" i="12"/>
  <c r="G15" i="12"/>
  <c r="F15" i="12"/>
  <c r="E15" i="12"/>
  <c r="AH14" i="12"/>
  <c r="AG14" i="12"/>
  <c r="M33" i="15" s="1"/>
  <c r="AF14" i="12"/>
  <c r="AE14" i="12"/>
  <c r="AD14" i="12"/>
  <c r="AC14" i="12"/>
  <c r="AB14" i="12"/>
  <c r="AA14" i="12"/>
  <c r="Z14" i="12"/>
  <c r="Y14" i="12"/>
  <c r="M25" i="15" s="1"/>
  <c r="X14" i="12"/>
  <c r="W14" i="12"/>
  <c r="V14" i="12"/>
  <c r="U14" i="12"/>
  <c r="T14" i="12"/>
  <c r="S14" i="12"/>
  <c r="R14" i="12"/>
  <c r="Q14" i="12"/>
  <c r="M17" i="15" s="1"/>
  <c r="P14" i="12"/>
  <c r="O14" i="12"/>
  <c r="N14" i="12"/>
  <c r="M14" i="12"/>
  <c r="L14" i="12"/>
  <c r="K14" i="12"/>
  <c r="J14" i="12"/>
  <c r="I14" i="12"/>
  <c r="M9" i="15" s="1"/>
  <c r="H14" i="12"/>
  <c r="G14" i="12"/>
  <c r="F14" i="12"/>
  <c r="E14" i="12"/>
  <c r="AH13" i="12"/>
  <c r="AG13" i="12"/>
  <c r="AF13" i="12"/>
  <c r="L32" i="15" s="1"/>
  <c r="AE13" i="12"/>
  <c r="L31" i="15" s="1"/>
  <c r="AD13" i="12"/>
  <c r="AC13" i="12"/>
  <c r="AB13" i="12"/>
  <c r="AA13" i="12"/>
  <c r="Z13" i="12"/>
  <c r="Y13" i="12"/>
  <c r="X13" i="12"/>
  <c r="L24" i="15" s="1"/>
  <c r="W13" i="12"/>
  <c r="L23" i="15" s="1"/>
  <c r="V13" i="12"/>
  <c r="U13" i="12"/>
  <c r="T13" i="12"/>
  <c r="S13" i="12"/>
  <c r="R13" i="12"/>
  <c r="Q13" i="12"/>
  <c r="P13" i="12"/>
  <c r="L16" i="15" s="1"/>
  <c r="O13" i="12"/>
  <c r="L15" i="15" s="1"/>
  <c r="N13" i="12"/>
  <c r="M13" i="12"/>
  <c r="L13" i="12"/>
  <c r="K13" i="12"/>
  <c r="J13" i="12"/>
  <c r="I13" i="12"/>
  <c r="H13" i="12"/>
  <c r="L8" i="15" s="1"/>
  <c r="G13" i="12"/>
  <c r="L7" i="15" s="1"/>
  <c r="F13" i="12"/>
  <c r="E13" i="12"/>
  <c r="AH12" i="12"/>
  <c r="AG12" i="12"/>
  <c r="AF12" i="12"/>
  <c r="AE12" i="12"/>
  <c r="AD12" i="12"/>
  <c r="K30" i="15" s="1"/>
  <c r="AC12" i="12"/>
  <c r="K29" i="15" s="1"/>
  <c r="AB12" i="12"/>
  <c r="AA12" i="12"/>
  <c r="Z12" i="12"/>
  <c r="Y12" i="12"/>
  <c r="X12" i="12"/>
  <c r="W12" i="12"/>
  <c r="V12" i="12"/>
  <c r="K22" i="15" s="1"/>
  <c r="U12" i="12"/>
  <c r="K21" i="15" s="1"/>
  <c r="T12" i="12"/>
  <c r="S12" i="12"/>
  <c r="R12" i="12"/>
  <c r="Q12" i="12"/>
  <c r="P12" i="12"/>
  <c r="O12" i="12"/>
  <c r="N12" i="12"/>
  <c r="K14" i="15" s="1"/>
  <c r="M12" i="12"/>
  <c r="K13" i="15" s="1"/>
  <c r="L12" i="12"/>
  <c r="K12" i="12"/>
  <c r="J12" i="12"/>
  <c r="I12" i="12"/>
  <c r="H12" i="12"/>
  <c r="G12" i="12"/>
  <c r="F12" i="12"/>
  <c r="K6" i="15" s="1"/>
  <c r="E12" i="12"/>
  <c r="K5" i="15" s="1"/>
  <c r="AH11" i="12"/>
  <c r="AG11" i="12"/>
  <c r="AF11" i="12"/>
  <c r="AE11" i="12"/>
  <c r="AD11" i="12"/>
  <c r="AC11" i="12"/>
  <c r="AB11" i="12"/>
  <c r="AA11" i="12"/>
  <c r="J27" i="15" s="1"/>
  <c r="Z11" i="12"/>
  <c r="Y11" i="12"/>
  <c r="X11" i="12"/>
  <c r="W11" i="12"/>
  <c r="V11" i="12"/>
  <c r="U11" i="12"/>
  <c r="T11" i="12"/>
  <c r="S11" i="12"/>
  <c r="J19" i="15" s="1"/>
  <c r="R11" i="12"/>
  <c r="Q11" i="12"/>
  <c r="P11" i="12"/>
  <c r="O11" i="12"/>
  <c r="N11" i="12"/>
  <c r="M11" i="12"/>
  <c r="L11" i="12"/>
  <c r="K11" i="12"/>
  <c r="J11" i="15" s="1"/>
  <c r="J11" i="12"/>
  <c r="I11" i="12"/>
  <c r="H11" i="12"/>
  <c r="G11" i="12"/>
  <c r="F11" i="12"/>
  <c r="E11" i="12"/>
  <c r="AH10" i="12"/>
  <c r="I34" i="15" s="1"/>
  <c r="AG10" i="12"/>
  <c r="I33" i="15" s="1"/>
  <c r="AF10" i="12"/>
  <c r="AE10" i="12"/>
  <c r="AD10" i="12"/>
  <c r="AC10" i="12"/>
  <c r="AB10" i="12"/>
  <c r="AA10" i="12"/>
  <c r="Z10" i="12"/>
  <c r="I26" i="15" s="1"/>
  <c r="Y10" i="12"/>
  <c r="I25" i="15" s="1"/>
  <c r="X10" i="12"/>
  <c r="W10" i="12"/>
  <c r="V10" i="12"/>
  <c r="U10" i="12"/>
  <c r="T10" i="12"/>
  <c r="S10" i="12"/>
  <c r="R10" i="12"/>
  <c r="I18" i="15" s="1"/>
  <c r="Q10" i="12"/>
  <c r="I17" i="15" s="1"/>
  <c r="P10" i="12"/>
  <c r="O10" i="12"/>
  <c r="N10" i="12"/>
  <c r="M10" i="12"/>
  <c r="L10" i="12"/>
  <c r="K10" i="12"/>
  <c r="J10" i="12"/>
  <c r="I10" i="15" s="1"/>
  <c r="I10" i="12"/>
  <c r="I9" i="15" s="1"/>
  <c r="H10" i="12"/>
  <c r="G10" i="12"/>
  <c r="F10" i="12"/>
  <c r="E10" i="12"/>
  <c r="AH9" i="12"/>
  <c r="AG9" i="12"/>
  <c r="AF9" i="12"/>
  <c r="H32" i="15" s="1"/>
  <c r="AE9" i="12"/>
  <c r="H31" i="15" s="1"/>
  <c r="AD9" i="12"/>
  <c r="AC9" i="12"/>
  <c r="AB9" i="12"/>
  <c r="AA9" i="12"/>
  <c r="Z9" i="12"/>
  <c r="Y9" i="12"/>
  <c r="X9" i="12"/>
  <c r="H24" i="15" s="1"/>
  <c r="W9" i="12"/>
  <c r="H23" i="15" s="1"/>
  <c r="V9" i="12"/>
  <c r="U9" i="12"/>
  <c r="T9" i="12"/>
  <c r="S9" i="12"/>
  <c r="R9" i="12"/>
  <c r="Q9" i="12"/>
  <c r="P9" i="12"/>
  <c r="H16" i="15" s="1"/>
  <c r="O9" i="12"/>
  <c r="H15" i="15" s="1"/>
  <c r="N9" i="12"/>
  <c r="M9" i="12"/>
  <c r="L9" i="12"/>
  <c r="K9" i="12"/>
  <c r="J9" i="12"/>
  <c r="I9" i="12"/>
  <c r="H9" i="12"/>
  <c r="H8" i="15" s="1"/>
  <c r="G9" i="12"/>
  <c r="H7" i="15" s="1"/>
  <c r="F9" i="12"/>
  <c r="E9" i="12"/>
  <c r="AH8" i="12"/>
  <c r="AG8" i="12"/>
  <c r="AF8" i="12"/>
  <c r="AE8" i="12"/>
  <c r="AD8" i="12"/>
  <c r="G30" i="15" s="1"/>
  <c r="AC8" i="12"/>
  <c r="AB8" i="12"/>
  <c r="AA8" i="12"/>
  <c r="Z8" i="12"/>
  <c r="Y8" i="12"/>
  <c r="X8" i="12"/>
  <c r="W8" i="12"/>
  <c r="V8" i="12"/>
  <c r="G22" i="15" s="1"/>
  <c r="U8" i="12"/>
  <c r="T8" i="12"/>
  <c r="S8" i="12"/>
  <c r="R8" i="12"/>
  <c r="Q8" i="12"/>
  <c r="P8" i="12"/>
  <c r="O8" i="12"/>
  <c r="N8" i="12"/>
  <c r="G14" i="15" s="1"/>
  <c r="M8" i="12"/>
  <c r="L8" i="12"/>
  <c r="K8" i="12"/>
  <c r="J8" i="12"/>
  <c r="I8" i="12"/>
  <c r="H8" i="12"/>
  <c r="G8" i="12"/>
  <c r="F8" i="12"/>
  <c r="G6" i="15" s="1"/>
  <c r="E8" i="12"/>
  <c r="AH7" i="12"/>
  <c r="AG7" i="12"/>
  <c r="AF7" i="12"/>
  <c r="AE7" i="12"/>
  <c r="AD7" i="12"/>
  <c r="AC7" i="12"/>
  <c r="AB7" i="12"/>
  <c r="F28" i="15" s="1"/>
  <c r="AA7" i="12"/>
  <c r="F27" i="15" s="1"/>
  <c r="Z7" i="12"/>
  <c r="Y7" i="12"/>
  <c r="X7" i="12"/>
  <c r="W7" i="12"/>
  <c r="V7" i="12"/>
  <c r="U7" i="12"/>
  <c r="T7" i="12"/>
  <c r="F20" i="15" s="1"/>
  <c r="S7" i="12"/>
  <c r="F19" i="15" s="1"/>
  <c r="R7" i="12"/>
  <c r="Q7" i="12"/>
  <c r="P7" i="12"/>
  <c r="O7" i="12"/>
  <c r="N7" i="12"/>
  <c r="M7" i="12"/>
  <c r="L7" i="12"/>
  <c r="F12" i="15" s="1"/>
  <c r="K7" i="12"/>
  <c r="F11" i="15" s="1"/>
  <c r="J7" i="12"/>
  <c r="I7" i="12"/>
  <c r="H7" i="12"/>
  <c r="G7" i="12"/>
  <c r="F7" i="12"/>
  <c r="E7" i="12"/>
  <c r="AH6" i="12"/>
  <c r="AG6" i="12"/>
  <c r="E33" i="15" s="1"/>
  <c r="AF6" i="12"/>
  <c r="AE6" i="12"/>
  <c r="AD6" i="12"/>
  <c r="AC6" i="12"/>
  <c r="AB6" i="12"/>
  <c r="AA6" i="12"/>
  <c r="Z6" i="12"/>
  <c r="Y6" i="12"/>
  <c r="E25" i="15" s="1"/>
  <c r="X6" i="12"/>
  <c r="W6" i="12"/>
  <c r="V6" i="12"/>
  <c r="U6" i="12"/>
  <c r="T6" i="12"/>
  <c r="S6" i="12"/>
  <c r="R6" i="12"/>
  <c r="Q6" i="12"/>
  <c r="E17" i="15" s="1"/>
  <c r="P6" i="12"/>
  <c r="O6" i="12"/>
  <c r="N6" i="12"/>
  <c r="M6" i="12"/>
  <c r="L6" i="12"/>
  <c r="K6" i="12"/>
  <c r="J6" i="12"/>
  <c r="I6" i="12"/>
  <c r="E9" i="15" s="1"/>
  <c r="H6" i="12"/>
  <c r="G6" i="12"/>
  <c r="F6" i="12"/>
  <c r="E6" i="12"/>
  <c r="AH5" i="12"/>
  <c r="AG5" i="12"/>
  <c r="AF5" i="12"/>
  <c r="D32" i="15" s="1"/>
  <c r="AE5" i="12"/>
  <c r="D31" i="15" s="1"/>
  <c r="AD5" i="12"/>
  <c r="AC5" i="12"/>
  <c r="AB5" i="12"/>
  <c r="AA5" i="12"/>
  <c r="Z5" i="12"/>
  <c r="Y5" i="12"/>
  <c r="X5" i="12"/>
  <c r="D24" i="15" s="1"/>
  <c r="W5" i="12"/>
  <c r="D23" i="15" s="1"/>
  <c r="V5" i="12"/>
  <c r="U5" i="12"/>
  <c r="T5" i="12"/>
  <c r="S5" i="12"/>
  <c r="R5" i="12"/>
  <c r="Q5" i="12"/>
  <c r="P5" i="12"/>
  <c r="D16" i="15" s="1"/>
  <c r="O5" i="12"/>
  <c r="D15" i="15" s="1"/>
  <c r="N5" i="12"/>
  <c r="M5" i="12"/>
  <c r="L5" i="12"/>
  <c r="K5" i="12"/>
  <c r="J5" i="12"/>
  <c r="I5" i="12"/>
  <c r="H5" i="12"/>
  <c r="D8" i="15" s="1"/>
  <c r="G5" i="12"/>
  <c r="D7" i="15" s="1"/>
  <c r="F5" i="12"/>
  <c r="E5" i="12"/>
  <c r="AH4" i="12"/>
  <c r="AG4" i="12"/>
  <c r="AF4" i="12"/>
  <c r="AE4" i="12"/>
  <c r="AD4" i="12"/>
  <c r="C30" i="15" s="1"/>
  <c r="AC4" i="12"/>
  <c r="C29" i="15" s="1"/>
  <c r="AB4" i="12"/>
  <c r="AA4" i="12"/>
  <c r="Z4" i="12"/>
  <c r="Y4" i="12"/>
  <c r="X4" i="12"/>
  <c r="W4" i="12"/>
  <c r="V4" i="12"/>
  <c r="C22" i="15" s="1"/>
  <c r="U4" i="12"/>
  <c r="C21" i="15" s="1"/>
  <c r="T4" i="12"/>
  <c r="S4" i="12"/>
  <c r="R4" i="12"/>
  <c r="Q4" i="12"/>
  <c r="P4" i="12"/>
  <c r="O4" i="12"/>
  <c r="N4" i="12"/>
  <c r="C14" i="15" s="1"/>
  <c r="M4" i="12"/>
  <c r="C13" i="15" s="1"/>
  <c r="L4" i="12"/>
  <c r="K4" i="12"/>
  <c r="J4" i="12"/>
  <c r="I4" i="12"/>
  <c r="H4" i="12"/>
  <c r="G4" i="12"/>
  <c r="F4" i="12"/>
  <c r="C6" i="15" s="1"/>
  <c r="E4" i="12"/>
  <c r="C5" i="15" s="1"/>
  <c r="AH3" i="12"/>
  <c r="AG3" i="12"/>
  <c r="AF3" i="12"/>
  <c r="AE3" i="12"/>
  <c r="AD3" i="12"/>
  <c r="AC3" i="12"/>
  <c r="AB3" i="12"/>
  <c r="AA3" i="12"/>
  <c r="B27" i="15" s="1"/>
  <c r="Z3" i="12"/>
  <c r="Y3" i="12"/>
  <c r="X3" i="12"/>
  <c r="W3" i="12"/>
  <c r="V3" i="12"/>
  <c r="U3" i="12"/>
  <c r="T3" i="12"/>
  <c r="S3" i="12"/>
  <c r="B19" i="15" s="1"/>
  <c r="R3" i="12"/>
  <c r="Q3" i="12"/>
  <c r="P3" i="12"/>
  <c r="O3" i="12"/>
  <c r="N3" i="12"/>
  <c r="M3" i="12"/>
  <c r="L3" i="12"/>
  <c r="K3" i="12"/>
  <c r="B11" i="15" s="1"/>
  <c r="J3" i="12"/>
  <c r="I3" i="12"/>
  <c r="H3" i="12"/>
  <c r="G3" i="12"/>
  <c r="F3" i="12"/>
  <c r="E3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D5" i="12"/>
  <c r="D4" i="12"/>
  <c r="D3" i="12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4" i="14"/>
  <c r="C3" i="14"/>
  <c r="C27" i="13"/>
  <c r="C26" i="13"/>
  <c r="C25" i="13"/>
  <c r="C24" i="13"/>
  <c r="C23" i="13"/>
  <c r="C22" i="13"/>
  <c r="C21" i="13"/>
  <c r="C20" i="13"/>
  <c r="S3" i="16" s="1"/>
  <c r="C19" i="13"/>
  <c r="C18" i="13"/>
  <c r="C17" i="13"/>
  <c r="C16" i="13"/>
  <c r="C15" i="13"/>
  <c r="C14" i="13"/>
  <c r="C13" i="13"/>
  <c r="C12" i="13"/>
  <c r="K3" i="16" s="1"/>
  <c r="C11" i="13"/>
  <c r="C10" i="13"/>
  <c r="C9" i="13"/>
  <c r="C8" i="13"/>
  <c r="C7" i="13"/>
  <c r="C6" i="13"/>
  <c r="C5" i="13"/>
  <c r="C4" i="13"/>
  <c r="C3" i="16" s="1"/>
  <c r="C3" i="13"/>
  <c r="B27" i="13"/>
  <c r="B26" i="13"/>
  <c r="B25" i="13"/>
  <c r="B24" i="13"/>
  <c r="B23" i="13"/>
  <c r="B22" i="13"/>
  <c r="B21" i="13"/>
  <c r="B20" i="13"/>
  <c r="S36" i="16" s="1"/>
  <c r="B19" i="13"/>
  <c r="B18" i="13"/>
  <c r="B17" i="13"/>
  <c r="B16" i="13"/>
  <c r="B15" i="13"/>
  <c r="B14" i="13"/>
  <c r="B13" i="13"/>
  <c r="B12" i="13"/>
  <c r="K36" i="16" s="1"/>
  <c r="B11" i="13"/>
  <c r="B10" i="13"/>
  <c r="B9" i="13"/>
  <c r="B8" i="13"/>
  <c r="B7" i="13"/>
  <c r="B6" i="13"/>
  <c r="B5" i="13"/>
  <c r="B4" i="13"/>
  <c r="C36" i="16" s="1"/>
  <c r="B3" i="13"/>
  <c r="AH27" i="13"/>
  <c r="AG27" i="13"/>
  <c r="AF27" i="13"/>
  <c r="AE27" i="13"/>
  <c r="AD27" i="13"/>
  <c r="AC27" i="13"/>
  <c r="AB27" i="13"/>
  <c r="AA27" i="13"/>
  <c r="Z27" i="16" s="1"/>
  <c r="Z27" i="13"/>
  <c r="Y27" i="13"/>
  <c r="X27" i="13"/>
  <c r="W27" i="13"/>
  <c r="V27" i="13"/>
  <c r="U27" i="13"/>
  <c r="T27" i="13"/>
  <c r="S27" i="13"/>
  <c r="Z19" i="16" s="1"/>
  <c r="R27" i="13"/>
  <c r="Q27" i="13"/>
  <c r="P27" i="13"/>
  <c r="O27" i="13"/>
  <c r="N27" i="13"/>
  <c r="M27" i="13"/>
  <c r="L27" i="13"/>
  <c r="K27" i="13"/>
  <c r="Z11" i="16" s="1"/>
  <c r="J27" i="13"/>
  <c r="I27" i="13"/>
  <c r="H27" i="13"/>
  <c r="G27" i="13"/>
  <c r="F27" i="13"/>
  <c r="E27" i="13"/>
  <c r="AH26" i="13"/>
  <c r="Y34" i="16" s="1"/>
  <c r="AG26" i="13"/>
  <c r="Y33" i="16" s="1"/>
  <c r="AF26" i="13"/>
  <c r="AE26" i="13"/>
  <c r="AD26" i="13"/>
  <c r="AC26" i="13"/>
  <c r="AB26" i="13"/>
  <c r="AA26" i="13"/>
  <c r="Z26" i="13"/>
  <c r="Y26" i="16" s="1"/>
  <c r="Y26" i="13"/>
  <c r="Y25" i="16" s="1"/>
  <c r="X26" i="13"/>
  <c r="W26" i="13"/>
  <c r="V26" i="13"/>
  <c r="U26" i="13"/>
  <c r="T26" i="13"/>
  <c r="S26" i="13"/>
  <c r="R26" i="13"/>
  <c r="Y18" i="16" s="1"/>
  <c r="Q26" i="13"/>
  <c r="Y17" i="16" s="1"/>
  <c r="P26" i="13"/>
  <c r="O26" i="13"/>
  <c r="N26" i="13"/>
  <c r="M26" i="13"/>
  <c r="L26" i="13"/>
  <c r="K26" i="13"/>
  <c r="J26" i="13"/>
  <c r="Y10" i="16" s="1"/>
  <c r="I26" i="13"/>
  <c r="Y9" i="16" s="1"/>
  <c r="H26" i="13"/>
  <c r="G26" i="13"/>
  <c r="F26" i="13"/>
  <c r="E26" i="13"/>
  <c r="AH25" i="13"/>
  <c r="AG25" i="13"/>
  <c r="AF25" i="13"/>
  <c r="X32" i="16" s="1"/>
  <c r="AE25" i="13"/>
  <c r="X31" i="16" s="1"/>
  <c r="AD25" i="13"/>
  <c r="AC25" i="13"/>
  <c r="AB25" i="13"/>
  <c r="AA25" i="13"/>
  <c r="Z25" i="13"/>
  <c r="Y25" i="13"/>
  <c r="X25" i="13"/>
  <c r="X24" i="16" s="1"/>
  <c r="W25" i="13"/>
  <c r="X23" i="16" s="1"/>
  <c r="V25" i="13"/>
  <c r="U25" i="13"/>
  <c r="T25" i="13"/>
  <c r="S25" i="13"/>
  <c r="R25" i="13"/>
  <c r="Q25" i="13"/>
  <c r="P25" i="13"/>
  <c r="X16" i="16" s="1"/>
  <c r="O25" i="13"/>
  <c r="X15" i="16" s="1"/>
  <c r="N25" i="13"/>
  <c r="M25" i="13"/>
  <c r="L25" i="13"/>
  <c r="K25" i="13"/>
  <c r="J25" i="13"/>
  <c r="I25" i="13"/>
  <c r="H25" i="13"/>
  <c r="X8" i="16" s="1"/>
  <c r="G25" i="13"/>
  <c r="X7" i="16" s="1"/>
  <c r="F25" i="13"/>
  <c r="E25" i="13"/>
  <c r="AH24" i="13"/>
  <c r="AG24" i="13"/>
  <c r="AF24" i="13"/>
  <c r="AE24" i="13"/>
  <c r="AD24" i="13"/>
  <c r="W30" i="16" s="1"/>
  <c r="AC24" i="13"/>
  <c r="AB24" i="13"/>
  <c r="AA24" i="13"/>
  <c r="Z24" i="13"/>
  <c r="Y24" i="13"/>
  <c r="X24" i="13"/>
  <c r="W24" i="13"/>
  <c r="V24" i="13"/>
  <c r="W22" i="16" s="1"/>
  <c r="U24" i="13"/>
  <c r="T24" i="13"/>
  <c r="S24" i="13"/>
  <c r="R24" i="13"/>
  <c r="Q24" i="13"/>
  <c r="P24" i="13"/>
  <c r="O24" i="13"/>
  <c r="N24" i="13"/>
  <c r="W14" i="16" s="1"/>
  <c r="M24" i="13"/>
  <c r="L24" i="13"/>
  <c r="K24" i="13"/>
  <c r="J24" i="13"/>
  <c r="I24" i="13"/>
  <c r="H24" i="13"/>
  <c r="G24" i="13"/>
  <c r="F24" i="13"/>
  <c r="W6" i="16" s="1"/>
  <c r="E24" i="13"/>
  <c r="AH23" i="13"/>
  <c r="AG23" i="13"/>
  <c r="AF23" i="13"/>
  <c r="AE23" i="13"/>
  <c r="AD23" i="13"/>
  <c r="AC23" i="13"/>
  <c r="AB23" i="13"/>
  <c r="V28" i="16" s="1"/>
  <c r="AA23" i="13"/>
  <c r="V27" i="16" s="1"/>
  <c r="Z23" i="13"/>
  <c r="Y23" i="13"/>
  <c r="X23" i="13"/>
  <c r="W23" i="13"/>
  <c r="V23" i="13"/>
  <c r="U23" i="13"/>
  <c r="T23" i="13"/>
  <c r="V20" i="16" s="1"/>
  <c r="S23" i="13"/>
  <c r="V19" i="16" s="1"/>
  <c r="R23" i="13"/>
  <c r="Q23" i="13"/>
  <c r="P23" i="13"/>
  <c r="O23" i="13"/>
  <c r="N23" i="13"/>
  <c r="M23" i="13"/>
  <c r="L23" i="13"/>
  <c r="V12" i="16" s="1"/>
  <c r="K23" i="13"/>
  <c r="V11" i="16" s="1"/>
  <c r="J23" i="13"/>
  <c r="I23" i="13"/>
  <c r="H23" i="13"/>
  <c r="G23" i="13"/>
  <c r="F23" i="13"/>
  <c r="E23" i="13"/>
  <c r="AH22" i="13"/>
  <c r="AG22" i="13"/>
  <c r="U33" i="16" s="1"/>
  <c r="AF22" i="13"/>
  <c r="AE22" i="13"/>
  <c r="AD22" i="13"/>
  <c r="AC22" i="13"/>
  <c r="AB22" i="13"/>
  <c r="AA22" i="13"/>
  <c r="Z22" i="13"/>
  <c r="Y22" i="13"/>
  <c r="U25" i="16" s="1"/>
  <c r="X22" i="13"/>
  <c r="W22" i="13"/>
  <c r="V22" i="13"/>
  <c r="U22" i="13"/>
  <c r="T22" i="13"/>
  <c r="S22" i="13"/>
  <c r="R22" i="13"/>
  <c r="Q22" i="13"/>
  <c r="U17" i="16" s="1"/>
  <c r="P22" i="13"/>
  <c r="O22" i="13"/>
  <c r="N22" i="13"/>
  <c r="M22" i="13"/>
  <c r="L22" i="13"/>
  <c r="K22" i="13"/>
  <c r="J22" i="13"/>
  <c r="I22" i="13"/>
  <c r="U9" i="16" s="1"/>
  <c r="H22" i="13"/>
  <c r="G22" i="13"/>
  <c r="F22" i="13"/>
  <c r="E22" i="13"/>
  <c r="AH21" i="13"/>
  <c r="AG21" i="13"/>
  <c r="AF21" i="13"/>
  <c r="T32" i="16" s="1"/>
  <c r="AE21" i="13"/>
  <c r="T31" i="16" s="1"/>
  <c r="AD21" i="13"/>
  <c r="AC21" i="13"/>
  <c r="AB21" i="13"/>
  <c r="AA21" i="13"/>
  <c r="Z21" i="13"/>
  <c r="Y21" i="13"/>
  <c r="X21" i="13"/>
  <c r="T24" i="16" s="1"/>
  <c r="W21" i="13"/>
  <c r="T23" i="16" s="1"/>
  <c r="V21" i="13"/>
  <c r="U21" i="13"/>
  <c r="T21" i="13"/>
  <c r="S21" i="13"/>
  <c r="R21" i="13"/>
  <c r="Q21" i="13"/>
  <c r="P21" i="13"/>
  <c r="T16" i="16" s="1"/>
  <c r="O21" i="13"/>
  <c r="T15" i="16" s="1"/>
  <c r="N21" i="13"/>
  <c r="M21" i="13"/>
  <c r="L21" i="13"/>
  <c r="K21" i="13"/>
  <c r="J21" i="13"/>
  <c r="I21" i="13"/>
  <c r="H21" i="13"/>
  <c r="T8" i="16" s="1"/>
  <c r="G21" i="13"/>
  <c r="T7" i="16" s="1"/>
  <c r="F21" i="13"/>
  <c r="E21" i="13"/>
  <c r="AH20" i="13"/>
  <c r="AG20" i="13"/>
  <c r="AF20" i="13"/>
  <c r="AE20" i="13"/>
  <c r="AD20" i="13"/>
  <c r="S30" i="16" s="1"/>
  <c r="AC20" i="13"/>
  <c r="S29" i="16" s="1"/>
  <c r="AB20" i="13"/>
  <c r="AA20" i="13"/>
  <c r="Z20" i="13"/>
  <c r="Y20" i="13"/>
  <c r="X20" i="13"/>
  <c r="W20" i="13"/>
  <c r="V20" i="13"/>
  <c r="S22" i="16" s="1"/>
  <c r="U20" i="13"/>
  <c r="S21" i="16" s="1"/>
  <c r="T20" i="13"/>
  <c r="S20" i="13"/>
  <c r="R20" i="13"/>
  <c r="Q20" i="13"/>
  <c r="P20" i="13"/>
  <c r="O20" i="13"/>
  <c r="N20" i="13"/>
  <c r="S14" i="16" s="1"/>
  <c r="M20" i="13"/>
  <c r="S13" i="16" s="1"/>
  <c r="L20" i="13"/>
  <c r="K20" i="13"/>
  <c r="J20" i="13"/>
  <c r="I20" i="13"/>
  <c r="H20" i="13"/>
  <c r="G20" i="13"/>
  <c r="F20" i="13"/>
  <c r="S6" i="16" s="1"/>
  <c r="E20" i="13"/>
  <c r="S5" i="16" s="1"/>
  <c r="AH19" i="13"/>
  <c r="AG19" i="13"/>
  <c r="AF19" i="13"/>
  <c r="AE19" i="13"/>
  <c r="AD19" i="13"/>
  <c r="AC19" i="13"/>
  <c r="AB19" i="13"/>
  <c r="AA19" i="13"/>
  <c r="R27" i="16" s="1"/>
  <c r="Z19" i="13"/>
  <c r="Y19" i="13"/>
  <c r="X19" i="13"/>
  <c r="W19" i="13"/>
  <c r="V19" i="13"/>
  <c r="U19" i="13"/>
  <c r="T19" i="13"/>
  <c r="S19" i="13"/>
  <c r="R19" i="16" s="1"/>
  <c r="R19" i="13"/>
  <c r="Q19" i="13"/>
  <c r="P19" i="13"/>
  <c r="O19" i="13"/>
  <c r="N19" i="13"/>
  <c r="M19" i="13"/>
  <c r="L19" i="13"/>
  <c r="K19" i="13"/>
  <c r="R11" i="16" s="1"/>
  <c r="J19" i="13"/>
  <c r="I19" i="13"/>
  <c r="H19" i="13"/>
  <c r="G19" i="13"/>
  <c r="F19" i="13"/>
  <c r="E19" i="13"/>
  <c r="AH18" i="13"/>
  <c r="Q34" i="16" s="1"/>
  <c r="AG18" i="13"/>
  <c r="Q33" i="16" s="1"/>
  <c r="AF18" i="13"/>
  <c r="AE18" i="13"/>
  <c r="AD18" i="13"/>
  <c r="AC18" i="13"/>
  <c r="AB18" i="13"/>
  <c r="AA18" i="13"/>
  <c r="Z18" i="13"/>
  <c r="Q26" i="16" s="1"/>
  <c r="Y18" i="13"/>
  <c r="Q25" i="16" s="1"/>
  <c r="X18" i="13"/>
  <c r="W18" i="13"/>
  <c r="V18" i="13"/>
  <c r="U18" i="13"/>
  <c r="T18" i="13"/>
  <c r="S18" i="13"/>
  <c r="R18" i="13"/>
  <c r="Q18" i="16" s="1"/>
  <c r="Q18" i="13"/>
  <c r="Q17" i="16" s="1"/>
  <c r="P18" i="13"/>
  <c r="O18" i="13"/>
  <c r="N18" i="13"/>
  <c r="M18" i="13"/>
  <c r="L18" i="13"/>
  <c r="K18" i="13"/>
  <c r="J18" i="13"/>
  <c r="Q10" i="16" s="1"/>
  <c r="I18" i="13"/>
  <c r="Q9" i="16" s="1"/>
  <c r="H18" i="13"/>
  <c r="G18" i="13"/>
  <c r="F18" i="13"/>
  <c r="E18" i="13"/>
  <c r="AH17" i="13"/>
  <c r="AG17" i="13"/>
  <c r="AF17" i="13"/>
  <c r="P32" i="16" s="1"/>
  <c r="AE17" i="13"/>
  <c r="P31" i="16" s="1"/>
  <c r="AD17" i="13"/>
  <c r="AC17" i="13"/>
  <c r="AB17" i="13"/>
  <c r="AA17" i="13"/>
  <c r="Z17" i="13"/>
  <c r="Y17" i="13"/>
  <c r="X17" i="13"/>
  <c r="P24" i="16" s="1"/>
  <c r="W17" i="13"/>
  <c r="P23" i="16" s="1"/>
  <c r="V17" i="13"/>
  <c r="U17" i="13"/>
  <c r="T17" i="13"/>
  <c r="S17" i="13"/>
  <c r="R17" i="13"/>
  <c r="Q17" i="13"/>
  <c r="P17" i="13"/>
  <c r="P16" i="16" s="1"/>
  <c r="O17" i="13"/>
  <c r="P15" i="16" s="1"/>
  <c r="N17" i="13"/>
  <c r="M17" i="13"/>
  <c r="L17" i="13"/>
  <c r="K17" i="13"/>
  <c r="J17" i="13"/>
  <c r="I17" i="13"/>
  <c r="H17" i="13"/>
  <c r="P8" i="16" s="1"/>
  <c r="G17" i="13"/>
  <c r="P7" i="16" s="1"/>
  <c r="F17" i="13"/>
  <c r="E17" i="13"/>
  <c r="AH16" i="13"/>
  <c r="AG16" i="13"/>
  <c r="AF16" i="13"/>
  <c r="AE16" i="13"/>
  <c r="AD16" i="13"/>
  <c r="O30" i="16" s="1"/>
  <c r="AC16" i="13"/>
  <c r="AB16" i="13"/>
  <c r="AA16" i="13"/>
  <c r="Z16" i="13"/>
  <c r="Y16" i="13"/>
  <c r="X16" i="13"/>
  <c r="W16" i="13"/>
  <c r="V16" i="13"/>
  <c r="O22" i="16" s="1"/>
  <c r="U16" i="13"/>
  <c r="T16" i="13"/>
  <c r="S16" i="13"/>
  <c r="R16" i="13"/>
  <c r="Q16" i="13"/>
  <c r="P16" i="13"/>
  <c r="O16" i="13"/>
  <c r="N16" i="13"/>
  <c r="O14" i="16" s="1"/>
  <c r="M16" i="13"/>
  <c r="L16" i="13"/>
  <c r="K16" i="13"/>
  <c r="J16" i="13"/>
  <c r="I16" i="13"/>
  <c r="H16" i="13"/>
  <c r="G16" i="13"/>
  <c r="F16" i="13"/>
  <c r="O6" i="16" s="1"/>
  <c r="E16" i="13"/>
  <c r="AH15" i="13"/>
  <c r="AG15" i="13"/>
  <c r="AF15" i="13"/>
  <c r="AE15" i="13"/>
  <c r="AD15" i="13"/>
  <c r="AC15" i="13"/>
  <c r="AB15" i="13"/>
  <c r="N28" i="16" s="1"/>
  <c r="AA15" i="13"/>
  <c r="N27" i="16" s="1"/>
  <c r="Z15" i="13"/>
  <c r="Y15" i="13"/>
  <c r="X15" i="13"/>
  <c r="W15" i="13"/>
  <c r="V15" i="13"/>
  <c r="U15" i="13"/>
  <c r="T15" i="13"/>
  <c r="N20" i="16" s="1"/>
  <c r="S15" i="13"/>
  <c r="N19" i="16" s="1"/>
  <c r="R15" i="13"/>
  <c r="Q15" i="13"/>
  <c r="P15" i="13"/>
  <c r="O15" i="13"/>
  <c r="N15" i="13"/>
  <c r="M15" i="13"/>
  <c r="L15" i="13"/>
  <c r="N12" i="16" s="1"/>
  <c r="K15" i="13"/>
  <c r="N11" i="16" s="1"/>
  <c r="J15" i="13"/>
  <c r="I15" i="13"/>
  <c r="H15" i="13"/>
  <c r="G15" i="13"/>
  <c r="F15" i="13"/>
  <c r="E15" i="13"/>
  <c r="AH14" i="13"/>
  <c r="AG14" i="13"/>
  <c r="M33" i="16" s="1"/>
  <c r="AF14" i="13"/>
  <c r="AE14" i="13"/>
  <c r="AD14" i="13"/>
  <c r="AC14" i="13"/>
  <c r="AB14" i="13"/>
  <c r="AA14" i="13"/>
  <c r="Z14" i="13"/>
  <c r="Y14" i="13"/>
  <c r="M25" i="16" s="1"/>
  <c r="X14" i="13"/>
  <c r="W14" i="13"/>
  <c r="V14" i="13"/>
  <c r="U14" i="13"/>
  <c r="T14" i="13"/>
  <c r="S14" i="13"/>
  <c r="R14" i="13"/>
  <c r="Q14" i="13"/>
  <c r="M17" i="16" s="1"/>
  <c r="P14" i="13"/>
  <c r="O14" i="13"/>
  <c r="N14" i="13"/>
  <c r="M14" i="13"/>
  <c r="L14" i="13"/>
  <c r="K14" i="13"/>
  <c r="J14" i="13"/>
  <c r="I14" i="13"/>
  <c r="M9" i="16" s="1"/>
  <c r="H14" i="13"/>
  <c r="G14" i="13"/>
  <c r="F14" i="13"/>
  <c r="E14" i="13"/>
  <c r="AH13" i="13"/>
  <c r="AG13" i="13"/>
  <c r="AF13" i="13"/>
  <c r="L32" i="16" s="1"/>
  <c r="AE13" i="13"/>
  <c r="L31" i="16" s="1"/>
  <c r="AD13" i="13"/>
  <c r="AC13" i="13"/>
  <c r="AB13" i="13"/>
  <c r="AA13" i="13"/>
  <c r="Z13" i="13"/>
  <c r="Y13" i="13"/>
  <c r="X13" i="13"/>
  <c r="L24" i="16" s="1"/>
  <c r="W13" i="13"/>
  <c r="L23" i="16" s="1"/>
  <c r="V13" i="13"/>
  <c r="U13" i="13"/>
  <c r="T13" i="13"/>
  <c r="S13" i="13"/>
  <c r="R13" i="13"/>
  <c r="Q13" i="13"/>
  <c r="P13" i="13"/>
  <c r="L16" i="16" s="1"/>
  <c r="O13" i="13"/>
  <c r="L15" i="16" s="1"/>
  <c r="N13" i="13"/>
  <c r="M13" i="13"/>
  <c r="L13" i="13"/>
  <c r="K13" i="13"/>
  <c r="J13" i="13"/>
  <c r="I13" i="13"/>
  <c r="H13" i="13"/>
  <c r="L8" i="16" s="1"/>
  <c r="G13" i="13"/>
  <c r="L7" i="16" s="1"/>
  <c r="F13" i="13"/>
  <c r="E13" i="13"/>
  <c r="AH12" i="13"/>
  <c r="AG12" i="13"/>
  <c r="AF12" i="13"/>
  <c r="AE12" i="13"/>
  <c r="AD12" i="13"/>
  <c r="K30" i="16" s="1"/>
  <c r="AC12" i="13"/>
  <c r="K29" i="16" s="1"/>
  <c r="AB12" i="13"/>
  <c r="AA12" i="13"/>
  <c r="Z12" i="13"/>
  <c r="Y12" i="13"/>
  <c r="X12" i="13"/>
  <c r="W12" i="13"/>
  <c r="V12" i="13"/>
  <c r="K22" i="16" s="1"/>
  <c r="U12" i="13"/>
  <c r="K21" i="16" s="1"/>
  <c r="T12" i="13"/>
  <c r="S12" i="13"/>
  <c r="R12" i="13"/>
  <c r="Q12" i="13"/>
  <c r="P12" i="13"/>
  <c r="O12" i="13"/>
  <c r="N12" i="13"/>
  <c r="K14" i="16" s="1"/>
  <c r="M12" i="13"/>
  <c r="K13" i="16" s="1"/>
  <c r="L12" i="13"/>
  <c r="K12" i="13"/>
  <c r="J12" i="13"/>
  <c r="I12" i="13"/>
  <c r="H12" i="13"/>
  <c r="G12" i="13"/>
  <c r="F12" i="13"/>
  <c r="K6" i="16" s="1"/>
  <c r="E12" i="13"/>
  <c r="K5" i="16" s="1"/>
  <c r="AH11" i="13"/>
  <c r="AG11" i="13"/>
  <c r="AF11" i="13"/>
  <c r="AE11" i="13"/>
  <c r="AD11" i="13"/>
  <c r="AC11" i="13"/>
  <c r="AB11" i="13"/>
  <c r="AA11" i="13"/>
  <c r="J27" i="16" s="1"/>
  <c r="Z11" i="13"/>
  <c r="Y11" i="13"/>
  <c r="X11" i="13"/>
  <c r="W11" i="13"/>
  <c r="V11" i="13"/>
  <c r="U11" i="13"/>
  <c r="T11" i="13"/>
  <c r="S11" i="13"/>
  <c r="J19" i="16" s="1"/>
  <c r="R11" i="13"/>
  <c r="Q11" i="13"/>
  <c r="P11" i="13"/>
  <c r="O11" i="13"/>
  <c r="N11" i="13"/>
  <c r="M11" i="13"/>
  <c r="L11" i="13"/>
  <c r="K11" i="13"/>
  <c r="J11" i="16" s="1"/>
  <c r="J11" i="13"/>
  <c r="I11" i="13"/>
  <c r="H11" i="13"/>
  <c r="G11" i="13"/>
  <c r="F11" i="13"/>
  <c r="E11" i="13"/>
  <c r="AH10" i="13"/>
  <c r="I34" i="16" s="1"/>
  <c r="AG10" i="13"/>
  <c r="I33" i="16" s="1"/>
  <c r="AF10" i="13"/>
  <c r="AE10" i="13"/>
  <c r="AD10" i="13"/>
  <c r="AC10" i="13"/>
  <c r="AB10" i="13"/>
  <c r="AA10" i="13"/>
  <c r="Z10" i="13"/>
  <c r="I26" i="16" s="1"/>
  <c r="Y10" i="13"/>
  <c r="I25" i="16" s="1"/>
  <c r="X10" i="13"/>
  <c r="W10" i="13"/>
  <c r="V10" i="13"/>
  <c r="U10" i="13"/>
  <c r="T10" i="13"/>
  <c r="S10" i="13"/>
  <c r="R10" i="13"/>
  <c r="I18" i="16" s="1"/>
  <c r="Q10" i="13"/>
  <c r="I17" i="16" s="1"/>
  <c r="P10" i="13"/>
  <c r="O10" i="13"/>
  <c r="N10" i="13"/>
  <c r="M10" i="13"/>
  <c r="L10" i="13"/>
  <c r="K10" i="13"/>
  <c r="J10" i="13"/>
  <c r="I10" i="16" s="1"/>
  <c r="I10" i="13"/>
  <c r="I9" i="16" s="1"/>
  <c r="H10" i="13"/>
  <c r="G10" i="13"/>
  <c r="F10" i="13"/>
  <c r="E10" i="13"/>
  <c r="AH9" i="13"/>
  <c r="AG9" i="13"/>
  <c r="AF9" i="13"/>
  <c r="H32" i="16" s="1"/>
  <c r="AE9" i="13"/>
  <c r="H31" i="16" s="1"/>
  <c r="AD9" i="13"/>
  <c r="AC9" i="13"/>
  <c r="AB9" i="13"/>
  <c r="AA9" i="13"/>
  <c r="Z9" i="13"/>
  <c r="Y9" i="13"/>
  <c r="X9" i="13"/>
  <c r="H24" i="16" s="1"/>
  <c r="W9" i="13"/>
  <c r="H23" i="16" s="1"/>
  <c r="V9" i="13"/>
  <c r="U9" i="13"/>
  <c r="T9" i="13"/>
  <c r="S9" i="13"/>
  <c r="R9" i="13"/>
  <c r="Q9" i="13"/>
  <c r="P9" i="13"/>
  <c r="H16" i="16" s="1"/>
  <c r="O9" i="13"/>
  <c r="H15" i="16" s="1"/>
  <c r="N9" i="13"/>
  <c r="M9" i="13"/>
  <c r="L9" i="13"/>
  <c r="K9" i="13"/>
  <c r="J9" i="13"/>
  <c r="I9" i="13"/>
  <c r="H9" i="13"/>
  <c r="H8" i="16" s="1"/>
  <c r="G9" i="13"/>
  <c r="H7" i="16" s="1"/>
  <c r="F9" i="13"/>
  <c r="E9" i="13"/>
  <c r="AH8" i="13"/>
  <c r="AG8" i="13"/>
  <c r="AF8" i="13"/>
  <c r="AE8" i="13"/>
  <c r="AD8" i="13"/>
  <c r="G30" i="16" s="1"/>
  <c r="AC8" i="13"/>
  <c r="AB8" i="13"/>
  <c r="AA8" i="13"/>
  <c r="Z8" i="13"/>
  <c r="Y8" i="13"/>
  <c r="X8" i="13"/>
  <c r="W8" i="13"/>
  <c r="V8" i="13"/>
  <c r="G22" i="16" s="1"/>
  <c r="U8" i="13"/>
  <c r="T8" i="13"/>
  <c r="S8" i="13"/>
  <c r="R8" i="13"/>
  <c r="Q8" i="13"/>
  <c r="P8" i="13"/>
  <c r="O8" i="13"/>
  <c r="N8" i="13"/>
  <c r="G14" i="16" s="1"/>
  <c r="M8" i="13"/>
  <c r="L8" i="13"/>
  <c r="K8" i="13"/>
  <c r="J8" i="13"/>
  <c r="I8" i="13"/>
  <c r="H8" i="13"/>
  <c r="G8" i="13"/>
  <c r="F8" i="13"/>
  <c r="G6" i="16" s="1"/>
  <c r="E8" i="13"/>
  <c r="AH7" i="13"/>
  <c r="AG7" i="13"/>
  <c r="AF7" i="13"/>
  <c r="AE7" i="13"/>
  <c r="AD7" i="13"/>
  <c r="AC7" i="13"/>
  <c r="AB7" i="13"/>
  <c r="F28" i="16" s="1"/>
  <c r="AA7" i="13"/>
  <c r="F27" i="16" s="1"/>
  <c r="Z7" i="13"/>
  <c r="Y7" i="13"/>
  <c r="X7" i="13"/>
  <c r="W7" i="13"/>
  <c r="V7" i="13"/>
  <c r="U7" i="13"/>
  <c r="T7" i="13"/>
  <c r="F20" i="16" s="1"/>
  <c r="S7" i="13"/>
  <c r="F19" i="16" s="1"/>
  <c r="R7" i="13"/>
  <c r="Q7" i="13"/>
  <c r="P7" i="13"/>
  <c r="O7" i="13"/>
  <c r="N7" i="13"/>
  <c r="M7" i="13"/>
  <c r="L7" i="13"/>
  <c r="F12" i="16" s="1"/>
  <c r="K7" i="13"/>
  <c r="F11" i="16" s="1"/>
  <c r="J7" i="13"/>
  <c r="I7" i="13"/>
  <c r="H7" i="13"/>
  <c r="G7" i="13"/>
  <c r="F7" i="13"/>
  <c r="E7" i="13"/>
  <c r="AH6" i="13"/>
  <c r="AG6" i="13"/>
  <c r="E33" i="16" s="1"/>
  <c r="AF6" i="13"/>
  <c r="AE6" i="13"/>
  <c r="AD6" i="13"/>
  <c r="AC6" i="13"/>
  <c r="AB6" i="13"/>
  <c r="AA6" i="13"/>
  <c r="Z6" i="13"/>
  <c r="Y6" i="13"/>
  <c r="E25" i="16" s="1"/>
  <c r="X6" i="13"/>
  <c r="W6" i="13"/>
  <c r="V6" i="13"/>
  <c r="U6" i="13"/>
  <c r="T6" i="13"/>
  <c r="S6" i="13"/>
  <c r="R6" i="13"/>
  <c r="Q6" i="13"/>
  <c r="E17" i="16" s="1"/>
  <c r="P6" i="13"/>
  <c r="O6" i="13"/>
  <c r="N6" i="13"/>
  <c r="M6" i="13"/>
  <c r="L6" i="13"/>
  <c r="K6" i="13"/>
  <c r="J6" i="13"/>
  <c r="I6" i="13"/>
  <c r="E9" i="16" s="1"/>
  <c r="H6" i="13"/>
  <c r="G6" i="13"/>
  <c r="F6" i="13"/>
  <c r="E6" i="13"/>
  <c r="AH5" i="13"/>
  <c r="AG5" i="13"/>
  <c r="AF5" i="13"/>
  <c r="D32" i="16" s="1"/>
  <c r="AE5" i="13"/>
  <c r="D31" i="16" s="1"/>
  <c r="AD5" i="13"/>
  <c r="AC5" i="13"/>
  <c r="AB5" i="13"/>
  <c r="AA5" i="13"/>
  <c r="Z5" i="13"/>
  <c r="Y5" i="13"/>
  <c r="X5" i="13"/>
  <c r="D24" i="16" s="1"/>
  <c r="W5" i="13"/>
  <c r="D23" i="16" s="1"/>
  <c r="V5" i="13"/>
  <c r="U5" i="13"/>
  <c r="T5" i="13"/>
  <c r="S5" i="13"/>
  <c r="R5" i="13"/>
  <c r="Q5" i="13"/>
  <c r="P5" i="13"/>
  <c r="D16" i="16" s="1"/>
  <c r="O5" i="13"/>
  <c r="D15" i="16" s="1"/>
  <c r="N5" i="13"/>
  <c r="M5" i="13"/>
  <c r="L5" i="13"/>
  <c r="K5" i="13"/>
  <c r="J5" i="13"/>
  <c r="I5" i="13"/>
  <c r="H5" i="13"/>
  <c r="D8" i="16" s="1"/>
  <c r="G5" i="13"/>
  <c r="D7" i="16" s="1"/>
  <c r="F5" i="13"/>
  <c r="E5" i="13"/>
  <c r="AH4" i="13"/>
  <c r="AG4" i="13"/>
  <c r="AF4" i="13"/>
  <c r="AE4" i="13"/>
  <c r="AD4" i="13"/>
  <c r="C30" i="16" s="1"/>
  <c r="AC4" i="13"/>
  <c r="C29" i="16" s="1"/>
  <c r="AB4" i="13"/>
  <c r="AA4" i="13"/>
  <c r="Z4" i="13"/>
  <c r="Y4" i="13"/>
  <c r="X4" i="13"/>
  <c r="W4" i="13"/>
  <c r="V4" i="13"/>
  <c r="C22" i="16" s="1"/>
  <c r="U4" i="13"/>
  <c r="C21" i="16" s="1"/>
  <c r="T4" i="13"/>
  <c r="S4" i="13"/>
  <c r="R4" i="13"/>
  <c r="Q4" i="13"/>
  <c r="P4" i="13"/>
  <c r="O4" i="13"/>
  <c r="N4" i="13"/>
  <c r="C14" i="16" s="1"/>
  <c r="M4" i="13"/>
  <c r="C13" i="16" s="1"/>
  <c r="L4" i="13"/>
  <c r="K4" i="13"/>
  <c r="J4" i="13"/>
  <c r="I4" i="13"/>
  <c r="H4" i="13"/>
  <c r="G4" i="13"/>
  <c r="F4" i="13"/>
  <c r="C6" i="16" s="1"/>
  <c r="E4" i="13"/>
  <c r="C5" i="16" s="1"/>
  <c r="AH3" i="13"/>
  <c r="AG3" i="13"/>
  <c r="AF3" i="13"/>
  <c r="AE3" i="13"/>
  <c r="AD3" i="13"/>
  <c r="AC3" i="13"/>
  <c r="AB3" i="13"/>
  <c r="AA3" i="13"/>
  <c r="B27" i="16" s="1"/>
  <c r="Z3" i="13"/>
  <c r="Y3" i="13"/>
  <c r="X3" i="13"/>
  <c r="W3" i="13"/>
  <c r="V3" i="13"/>
  <c r="U3" i="13"/>
  <c r="T3" i="13"/>
  <c r="S3" i="13"/>
  <c r="B19" i="16" s="1"/>
  <c r="R3" i="13"/>
  <c r="Q3" i="13"/>
  <c r="P3" i="13"/>
  <c r="O3" i="13"/>
  <c r="N3" i="13"/>
  <c r="M3" i="13"/>
  <c r="L3" i="13"/>
  <c r="K3" i="13"/>
  <c r="B11" i="16" s="1"/>
  <c r="J3" i="13"/>
  <c r="I3" i="13"/>
  <c r="H3" i="13"/>
  <c r="G3" i="13"/>
  <c r="F3" i="13"/>
  <c r="E3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D4" i="13"/>
  <c r="D3" i="13"/>
  <c r="B27" i="14"/>
  <c r="B26" i="14"/>
  <c r="B25" i="14"/>
  <c r="B24" i="14"/>
  <c r="B23" i="14"/>
  <c r="B22" i="14"/>
  <c r="B21" i="14"/>
  <c r="T36" i="17" s="1"/>
  <c r="B20" i="14"/>
  <c r="B19" i="14"/>
  <c r="B18" i="14"/>
  <c r="B17" i="14"/>
  <c r="B16" i="14"/>
  <c r="B15" i="14"/>
  <c r="B14" i="14"/>
  <c r="B13" i="14"/>
  <c r="L36" i="17" s="1"/>
  <c r="B12" i="14"/>
  <c r="B11" i="14"/>
  <c r="B10" i="14"/>
  <c r="B9" i="14"/>
  <c r="B8" i="14"/>
  <c r="B7" i="14"/>
  <c r="B6" i="14"/>
  <c r="B5" i="14"/>
  <c r="D36" i="17" s="1"/>
  <c r="B4" i="14"/>
  <c r="B3" i="14"/>
  <c r="AH27" i="14"/>
  <c r="AG27" i="14"/>
  <c r="AF27" i="14"/>
  <c r="AE27" i="14"/>
  <c r="AD27" i="14"/>
  <c r="AC27" i="14"/>
  <c r="AB27" i="14"/>
  <c r="AA27" i="14"/>
  <c r="Z27" i="17" s="1"/>
  <c r="Z27" i="14"/>
  <c r="Y27" i="14"/>
  <c r="X27" i="14"/>
  <c r="W27" i="14"/>
  <c r="V27" i="14"/>
  <c r="U27" i="14"/>
  <c r="T27" i="14"/>
  <c r="S27" i="14"/>
  <c r="Z19" i="17" s="1"/>
  <c r="R27" i="14"/>
  <c r="Q27" i="14"/>
  <c r="P27" i="14"/>
  <c r="O27" i="14"/>
  <c r="N27" i="14"/>
  <c r="M27" i="14"/>
  <c r="L27" i="14"/>
  <c r="K27" i="14"/>
  <c r="Z11" i="17" s="1"/>
  <c r="J27" i="14"/>
  <c r="I27" i="14"/>
  <c r="H27" i="14"/>
  <c r="G27" i="14"/>
  <c r="F27" i="14"/>
  <c r="E27" i="14"/>
  <c r="AH26" i="14"/>
  <c r="AG26" i="14"/>
  <c r="AF26" i="14"/>
  <c r="AE26" i="14"/>
  <c r="AD26" i="14"/>
  <c r="AC26" i="14"/>
  <c r="AB26" i="14"/>
  <c r="AA26" i="14"/>
  <c r="Z26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AH25" i="14"/>
  <c r="AG25" i="14"/>
  <c r="AF25" i="14"/>
  <c r="AE25" i="14"/>
  <c r="X31" i="17" s="1"/>
  <c r="AD25" i="14"/>
  <c r="AC25" i="14"/>
  <c r="AB25" i="14"/>
  <c r="AA25" i="14"/>
  <c r="Z25" i="14"/>
  <c r="Y25" i="14"/>
  <c r="X25" i="14"/>
  <c r="W25" i="14"/>
  <c r="X23" i="17" s="1"/>
  <c r="V25" i="14"/>
  <c r="U25" i="14"/>
  <c r="T25" i="14"/>
  <c r="S25" i="14"/>
  <c r="R25" i="14"/>
  <c r="Q25" i="14"/>
  <c r="P25" i="14"/>
  <c r="O25" i="14"/>
  <c r="X15" i="17" s="1"/>
  <c r="N25" i="14"/>
  <c r="M25" i="14"/>
  <c r="L25" i="14"/>
  <c r="K25" i="14"/>
  <c r="J25" i="14"/>
  <c r="I25" i="14"/>
  <c r="H25" i="14"/>
  <c r="G25" i="14"/>
  <c r="X7" i="17" s="1"/>
  <c r="F25" i="14"/>
  <c r="E25" i="14"/>
  <c r="AH24" i="14"/>
  <c r="AG24" i="14"/>
  <c r="AF24" i="14"/>
  <c r="AE24" i="14"/>
  <c r="AD24" i="14"/>
  <c r="AC24" i="14"/>
  <c r="W29" i="17" s="1"/>
  <c r="AB24" i="14"/>
  <c r="AA24" i="14"/>
  <c r="Z24" i="14"/>
  <c r="Y24" i="14"/>
  <c r="X24" i="14"/>
  <c r="W24" i="14"/>
  <c r="V24" i="14"/>
  <c r="U24" i="14"/>
  <c r="W21" i="17" s="1"/>
  <c r="T24" i="14"/>
  <c r="S24" i="14"/>
  <c r="R24" i="14"/>
  <c r="Q24" i="14"/>
  <c r="P24" i="14"/>
  <c r="O24" i="14"/>
  <c r="N24" i="14"/>
  <c r="M24" i="14"/>
  <c r="W13" i="17" s="1"/>
  <c r="L24" i="14"/>
  <c r="K24" i="14"/>
  <c r="J24" i="14"/>
  <c r="I24" i="14"/>
  <c r="H24" i="14"/>
  <c r="G24" i="14"/>
  <c r="F24" i="14"/>
  <c r="E24" i="14"/>
  <c r="AH23" i="14"/>
  <c r="AG23" i="14"/>
  <c r="AF23" i="14"/>
  <c r="AE23" i="14"/>
  <c r="AD23" i="14"/>
  <c r="AC23" i="14"/>
  <c r="AB23" i="14"/>
  <c r="AA23" i="14"/>
  <c r="V27" i="17" s="1"/>
  <c r="Z23" i="14"/>
  <c r="Y23" i="14"/>
  <c r="X23" i="14"/>
  <c r="W23" i="14"/>
  <c r="V23" i="14"/>
  <c r="U23" i="14"/>
  <c r="T23" i="14"/>
  <c r="S23" i="14"/>
  <c r="V19" i="17" s="1"/>
  <c r="R23" i="14"/>
  <c r="Q23" i="14"/>
  <c r="P23" i="14"/>
  <c r="O23" i="14"/>
  <c r="N23" i="14"/>
  <c r="M23" i="14"/>
  <c r="L23" i="14"/>
  <c r="K23" i="14"/>
  <c r="V11" i="17" s="1"/>
  <c r="J23" i="14"/>
  <c r="I23" i="14"/>
  <c r="H23" i="14"/>
  <c r="G23" i="14"/>
  <c r="F23" i="14"/>
  <c r="E23" i="14"/>
  <c r="AH22" i="14"/>
  <c r="AG22" i="14"/>
  <c r="U33" i="17" s="1"/>
  <c r="AF22" i="14"/>
  <c r="AE22" i="14"/>
  <c r="AD22" i="14"/>
  <c r="AC22" i="14"/>
  <c r="AB22" i="14"/>
  <c r="AA22" i="14"/>
  <c r="Z22" i="14"/>
  <c r="Y22" i="14"/>
  <c r="U25" i="17" s="1"/>
  <c r="X22" i="14"/>
  <c r="W22" i="14"/>
  <c r="V22" i="14"/>
  <c r="U22" i="14"/>
  <c r="T22" i="14"/>
  <c r="S22" i="14"/>
  <c r="R22" i="14"/>
  <c r="Q22" i="14"/>
  <c r="U17" i="17" s="1"/>
  <c r="P22" i="14"/>
  <c r="O22" i="14"/>
  <c r="N22" i="14"/>
  <c r="M22" i="14"/>
  <c r="L22" i="14"/>
  <c r="K22" i="14"/>
  <c r="J22" i="14"/>
  <c r="I22" i="14"/>
  <c r="U9" i="17" s="1"/>
  <c r="H22" i="14"/>
  <c r="G22" i="14"/>
  <c r="F22" i="14"/>
  <c r="E22" i="14"/>
  <c r="AH21" i="14"/>
  <c r="AG21" i="14"/>
  <c r="AF21" i="14"/>
  <c r="AE21" i="14"/>
  <c r="T31" i="17" s="1"/>
  <c r="AD21" i="14"/>
  <c r="AC21" i="14"/>
  <c r="AB21" i="14"/>
  <c r="AA21" i="14"/>
  <c r="Z21" i="14"/>
  <c r="Y21" i="14"/>
  <c r="X21" i="14"/>
  <c r="W21" i="14"/>
  <c r="T23" i="17" s="1"/>
  <c r="V21" i="14"/>
  <c r="U21" i="14"/>
  <c r="T21" i="14"/>
  <c r="S21" i="14"/>
  <c r="R21" i="14"/>
  <c r="Q21" i="14"/>
  <c r="P21" i="14"/>
  <c r="O21" i="14"/>
  <c r="T15" i="17" s="1"/>
  <c r="N21" i="14"/>
  <c r="M21" i="14"/>
  <c r="L21" i="14"/>
  <c r="K21" i="14"/>
  <c r="J21" i="14"/>
  <c r="I21" i="14"/>
  <c r="H21" i="14"/>
  <c r="G21" i="14"/>
  <c r="T7" i="17" s="1"/>
  <c r="F21" i="14"/>
  <c r="E21" i="14"/>
  <c r="AH20" i="14"/>
  <c r="AG20" i="14"/>
  <c r="AF20" i="14"/>
  <c r="AE20" i="14"/>
  <c r="AD20" i="14"/>
  <c r="AC20" i="14"/>
  <c r="S29" i="17" s="1"/>
  <c r="AB20" i="14"/>
  <c r="AA20" i="14"/>
  <c r="Z20" i="14"/>
  <c r="Y20" i="14"/>
  <c r="X20" i="14"/>
  <c r="W20" i="14"/>
  <c r="V20" i="14"/>
  <c r="U20" i="14"/>
  <c r="S21" i="17" s="1"/>
  <c r="T20" i="14"/>
  <c r="S20" i="14"/>
  <c r="R20" i="14"/>
  <c r="Q20" i="14"/>
  <c r="P20" i="14"/>
  <c r="O20" i="14"/>
  <c r="N20" i="14"/>
  <c r="M20" i="14"/>
  <c r="S13" i="17" s="1"/>
  <c r="L20" i="14"/>
  <c r="K20" i="14"/>
  <c r="J20" i="14"/>
  <c r="I20" i="14"/>
  <c r="H20" i="14"/>
  <c r="G20" i="14"/>
  <c r="F20" i="14"/>
  <c r="E20" i="14"/>
  <c r="S5" i="17" s="1"/>
  <c r="AH19" i="14"/>
  <c r="AG19" i="14"/>
  <c r="AF19" i="14"/>
  <c r="AE19" i="14"/>
  <c r="AD19" i="14"/>
  <c r="AC19" i="14"/>
  <c r="AB19" i="14"/>
  <c r="AA19" i="14"/>
  <c r="R27" i="17" s="1"/>
  <c r="Z19" i="14"/>
  <c r="Y19" i="14"/>
  <c r="X19" i="14"/>
  <c r="W19" i="14"/>
  <c r="V19" i="14"/>
  <c r="U19" i="14"/>
  <c r="T19" i="14"/>
  <c r="S19" i="14"/>
  <c r="R19" i="17" s="1"/>
  <c r="R19" i="14"/>
  <c r="Q19" i="14"/>
  <c r="P19" i="14"/>
  <c r="O19" i="14"/>
  <c r="N19" i="14"/>
  <c r="M19" i="14"/>
  <c r="L19" i="14"/>
  <c r="K19" i="14"/>
  <c r="R11" i="17" s="1"/>
  <c r="J19" i="14"/>
  <c r="I19" i="14"/>
  <c r="H19" i="14"/>
  <c r="G19" i="14"/>
  <c r="F19" i="14"/>
  <c r="E19" i="14"/>
  <c r="AH18" i="14"/>
  <c r="AG18" i="14"/>
  <c r="AF18" i="14"/>
  <c r="AE18" i="14"/>
  <c r="AD18" i="14"/>
  <c r="AC18" i="14"/>
  <c r="AB18" i="14"/>
  <c r="AA18" i="14"/>
  <c r="Z18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AH17" i="14"/>
  <c r="AG17" i="14"/>
  <c r="AF17" i="14"/>
  <c r="AE17" i="14"/>
  <c r="P31" i="17" s="1"/>
  <c r="AD17" i="14"/>
  <c r="AC17" i="14"/>
  <c r="AB17" i="14"/>
  <c r="AA17" i="14"/>
  <c r="Z17" i="14"/>
  <c r="Y17" i="14"/>
  <c r="X17" i="14"/>
  <c r="W17" i="14"/>
  <c r="P23" i="17" s="1"/>
  <c r="V17" i="14"/>
  <c r="U17" i="14"/>
  <c r="T17" i="14"/>
  <c r="S17" i="14"/>
  <c r="R17" i="14"/>
  <c r="Q17" i="14"/>
  <c r="P17" i="14"/>
  <c r="O17" i="14"/>
  <c r="P15" i="17" s="1"/>
  <c r="N17" i="14"/>
  <c r="M17" i="14"/>
  <c r="L17" i="14"/>
  <c r="K17" i="14"/>
  <c r="J17" i="14"/>
  <c r="I17" i="14"/>
  <c r="H17" i="14"/>
  <c r="G17" i="14"/>
  <c r="P7" i="17" s="1"/>
  <c r="F17" i="14"/>
  <c r="E17" i="14"/>
  <c r="AH16" i="14"/>
  <c r="AG16" i="14"/>
  <c r="AF16" i="14"/>
  <c r="AE16" i="14"/>
  <c r="AD16" i="14"/>
  <c r="AC16" i="14"/>
  <c r="O29" i="17" s="1"/>
  <c r="AB16" i="14"/>
  <c r="AA16" i="14"/>
  <c r="Z16" i="14"/>
  <c r="Y16" i="14"/>
  <c r="X16" i="14"/>
  <c r="W16" i="14"/>
  <c r="V16" i="14"/>
  <c r="U16" i="14"/>
  <c r="O21" i="17" s="1"/>
  <c r="T16" i="14"/>
  <c r="S16" i="14"/>
  <c r="R16" i="14"/>
  <c r="Q16" i="14"/>
  <c r="P16" i="14"/>
  <c r="O16" i="14"/>
  <c r="N16" i="14"/>
  <c r="M16" i="14"/>
  <c r="O13" i="17" s="1"/>
  <c r="L16" i="14"/>
  <c r="K16" i="14"/>
  <c r="J16" i="14"/>
  <c r="I16" i="14"/>
  <c r="H16" i="14"/>
  <c r="G16" i="14"/>
  <c r="F16" i="14"/>
  <c r="E16" i="14"/>
  <c r="O5" i="17" s="1"/>
  <c r="AH15" i="14"/>
  <c r="AG15" i="14"/>
  <c r="AF15" i="14"/>
  <c r="AE15" i="14"/>
  <c r="AD15" i="14"/>
  <c r="AC15" i="14"/>
  <c r="AB15" i="14"/>
  <c r="AA15" i="14"/>
  <c r="N27" i="17" s="1"/>
  <c r="Z15" i="14"/>
  <c r="Y15" i="14"/>
  <c r="X15" i="14"/>
  <c r="W15" i="14"/>
  <c r="V15" i="14"/>
  <c r="U15" i="14"/>
  <c r="T15" i="14"/>
  <c r="S15" i="14"/>
  <c r="N19" i="17" s="1"/>
  <c r="R15" i="14"/>
  <c r="Q15" i="14"/>
  <c r="P15" i="14"/>
  <c r="O15" i="14"/>
  <c r="N15" i="14"/>
  <c r="M15" i="14"/>
  <c r="L15" i="14"/>
  <c r="K15" i="14"/>
  <c r="N11" i="17" s="1"/>
  <c r="J15" i="14"/>
  <c r="I15" i="14"/>
  <c r="H15" i="14"/>
  <c r="G15" i="14"/>
  <c r="F15" i="14"/>
  <c r="E15" i="14"/>
  <c r="AH14" i="14"/>
  <c r="AG14" i="14"/>
  <c r="M33" i="17" s="1"/>
  <c r="AF14" i="14"/>
  <c r="AE14" i="14"/>
  <c r="AD14" i="14"/>
  <c r="AC14" i="14"/>
  <c r="AB14" i="14"/>
  <c r="AA14" i="14"/>
  <c r="Z14" i="14"/>
  <c r="Y14" i="14"/>
  <c r="M25" i="17" s="1"/>
  <c r="X14" i="14"/>
  <c r="W14" i="14"/>
  <c r="V14" i="14"/>
  <c r="U14" i="14"/>
  <c r="T14" i="14"/>
  <c r="S14" i="14"/>
  <c r="R14" i="14"/>
  <c r="Q14" i="14"/>
  <c r="M17" i="17" s="1"/>
  <c r="P14" i="14"/>
  <c r="O14" i="14"/>
  <c r="N14" i="14"/>
  <c r="M14" i="14"/>
  <c r="L14" i="14"/>
  <c r="K14" i="14"/>
  <c r="J14" i="14"/>
  <c r="I14" i="14"/>
  <c r="M9" i="17" s="1"/>
  <c r="H14" i="14"/>
  <c r="G14" i="14"/>
  <c r="F14" i="14"/>
  <c r="E14" i="14"/>
  <c r="AH13" i="14"/>
  <c r="AG13" i="14"/>
  <c r="AF13" i="14"/>
  <c r="AE13" i="14"/>
  <c r="L31" i="17" s="1"/>
  <c r="AD13" i="14"/>
  <c r="AC13" i="14"/>
  <c r="AB13" i="14"/>
  <c r="AA13" i="14"/>
  <c r="Z13" i="14"/>
  <c r="Y13" i="14"/>
  <c r="X13" i="14"/>
  <c r="W13" i="14"/>
  <c r="L23" i="17" s="1"/>
  <c r="V13" i="14"/>
  <c r="U13" i="14"/>
  <c r="T13" i="14"/>
  <c r="S13" i="14"/>
  <c r="R13" i="14"/>
  <c r="Q13" i="14"/>
  <c r="P13" i="14"/>
  <c r="O13" i="14"/>
  <c r="L15" i="17" s="1"/>
  <c r="N13" i="14"/>
  <c r="M13" i="14"/>
  <c r="L13" i="14"/>
  <c r="K13" i="14"/>
  <c r="J13" i="14"/>
  <c r="I13" i="14"/>
  <c r="H13" i="14"/>
  <c r="G13" i="14"/>
  <c r="L7" i="17" s="1"/>
  <c r="F13" i="14"/>
  <c r="E13" i="14"/>
  <c r="AH12" i="14"/>
  <c r="AG12" i="14"/>
  <c r="AF12" i="14"/>
  <c r="AE12" i="14"/>
  <c r="AD12" i="14"/>
  <c r="AC12" i="14"/>
  <c r="K29" i="17" s="1"/>
  <c r="AB12" i="14"/>
  <c r="AA12" i="14"/>
  <c r="Z12" i="14"/>
  <c r="Y12" i="14"/>
  <c r="X12" i="14"/>
  <c r="W12" i="14"/>
  <c r="V12" i="14"/>
  <c r="U12" i="14"/>
  <c r="K21" i="17" s="1"/>
  <c r="T12" i="14"/>
  <c r="S12" i="14"/>
  <c r="R12" i="14"/>
  <c r="Q12" i="14"/>
  <c r="P12" i="14"/>
  <c r="O12" i="14"/>
  <c r="N12" i="14"/>
  <c r="M12" i="14"/>
  <c r="K13" i="17" s="1"/>
  <c r="L12" i="14"/>
  <c r="K12" i="14"/>
  <c r="J12" i="14"/>
  <c r="I12" i="14"/>
  <c r="H12" i="14"/>
  <c r="G12" i="14"/>
  <c r="F12" i="14"/>
  <c r="E12" i="14"/>
  <c r="K5" i="17" s="1"/>
  <c r="AH11" i="14"/>
  <c r="AG11" i="14"/>
  <c r="AF11" i="14"/>
  <c r="AE11" i="14"/>
  <c r="AD11" i="14"/>
  <c r="AC11" i="14"/>
  <c r="AB11" i="14"/>
  <c r="AA11" i="14"/>
  <c r="J27" i="17" s="1"/>
  <c r="Z11" i="14"/>
  <c r="Y11" i="14"/>
  <c r="X11" i="14"/>
  <c r="W11" i="14"/>
  <c r="V11" i="14"/>
  <c r="U11" i="14"/>
  <c r="T11" i="14"/>
  <c r="S11" i="14"/>
  <c r="J19" i="17" s="1"/>
  <c r="R11" i="14"/>
  <c r="Q11" i="14"/>
  <c r="P11" i="14"/>
  <c r="O11" i="14"/>
  <c r="N11" i="14"/>
  <c r="M11" i="14"/>
  <c r="L11" i="14"/>
  <c r="K11" i="14"/>
  <c r="J11" i="17" s="1"/>
  <c r="J11" i="14"/>
  <c r="I11" i="14"/>
  <c r="H11" i="14"/>
  <c r="G11" i="14"/>
  <c r="F11" i="14"/>
  <c r="E11" i="14"/>
  <c r="AH10" i="14"/>
  <c r="AG10" i="14"/>
  <c r="AF10" i="14"/>
  <c r="AE10" i="14"/>
  <c r="AD10" i="14"/>
  <c r="AC10" i="14"/>
  <c r="AB10" i="14"/>
  <c r="AA10" i="14"/>
  <c r="Z10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AH9" i="14"/>
  <c r="AG9" i="14"/>
  <c r="AF9" i="14"/>
  <c r="AE9" i="14"/>
  <c r="H31" i="17" s="1"/>
  <c r="AD9" i="14"/>
  <c r="AC9" i="14"/>
  <c r="AB9" i="14"/>
  <c r="AA9" i="14"/>
  <c r="Z9" i="14"/>
  <c r="Y9" i="14"/>
  <c r="X9" i="14"/>
  <c r="W9" i="14"/>
  <c r="H23" i="17" s="1"/>
  <c r="V9" i="14"/>
  <c r="U9" i="14"/>
  <c r="T9" i="14"/>
  <c r="S9" i="14"/>
  <c r="R9" i="14"/>
  <c r="Q9" i="14"/>
  <c r="P9" i="14"/>
  <c r="O9" i="14"/>
  <c r="H15" i="17" s="1"/>
  <c r="N9" i="14"/>
  <c r="M9" i="14"/>
  <c r="L9" i="14"/>
  <c r="K9" i="14"/>
  <c r="J9" i="14"/>
  <c r="I9" i="14"/>
  <c r="H9" i="14"/>
  <c r="G9" i="14"/>
  <c r="H7" i="17" s="1"/>
  <c r="F9" i="14"/>
  <c r="E9" i="14"/>
  <c r="AH8" i="14"/>
  <c r="AG8" i="14"/>
  <c r="AF8" i="14"/>
  <c r="AE8" i="14"/>
  <c r="AD8" i="14"/>
  <c r="AC8" i="14"/>
  <c r="G29" i="17" s="1"/>
  <c r="AB8" i="14"/>
  <c r="AA8" i="14"/>
  <c r="Z8" i="14"/>
  <c r="Y8" i="14"/>
  <c r="X8" i="14"/>
  <c r="W8" i="14"/>
  <c r="V8" i="14"/>
  <c r="U8" i="14"/>
  <c r="G21" i="17" s="1"/>
  <c r="T8" i="14"/>
  <c r="S8" i="14"/>
  <c r="R8" i="14"/>
  <c r="Q8" i="14"/>
  <c r="P8" i="14"/>
  <c r="O8" i="14"/>
  <c r="N8" i="14"/>
  <c r="M8" i="14"/>
  <c r="G13" i="17" s="1"/>
  <c r="L8" i="14"/>
  <c r="K8" i="14"/>
  <c r="J8" i="14"/>
  <c r="I8" i="14"/>
  <c r="H8" i="14"/>
  <c r="G8" i="14"/>
  <c r="F8" i="14"/>
  <c r="E8" i="14"/>
  <c r="G5" i="17" s="1"/>
  <c r="AH7" i="14"/>
  <c r="AG7" i="14"/>
  <c r="AF7" i="14"/>
  <c r="AE7" i="14"/>
  <c r="AD7" i="14"/>
  <c r="AC7" i="14"/>
  <c r="AB7" i="14"/>
  <c r="AA7" i="14"/>
  <c r="F27" i="17" s="1"/>
  <c r="Z7" i="14"/>
  <c r="Y7" i="14"/>
  <c r="X7" i="14"/>
  <c r="W7" i="14"/>
  <c r="V7" i="14"/>
  <c r="U7" i="14"/>
  <c r="T7" i="14"/>
  <c r="S7" i="14"/>
  <c r="F19" i="17" s="1"/>
  <c r="R7" i="14"/>
  <c r="Q7" i="14"/>
  <c r="P7" i="14"/>
  <c r="O7" i="14"/>
  <c r="N7" i="14"/>
  <c r="M7" i="14"/>
  <c r="L7" i="14"/>
  <c r="K7" i="14"/>
  <c r="F11" i="17" s="1"/>
  <c r="J7" i="14"/>
  <c r="I7" i="14"/>
  <c r="H7" i="14"/>
  <c r="G7" i="14"/>
  <c r="F7" i="14"/>
  <c r="E7" i="14"/>
  <c r="AH6" i="14"/>
  <c r="AG6" i="14"/>
  <c r="E33" i="17" s="1"/>
  <c r="AF6" i="14"/>
  <c r="E32" i="17" s="1"/>
  <c r="AE6" i="14"/>
  <c r="AD6" i="14"/>
  <c r="AC6" i="14"/>
  <c r="AB6" i="14"/>
  <c r="AA6" i="14"/>
  <c r="Z6" i="14"/>
  <c r="Y6" i="14"/>
  <c r="E25" i="17" s="1"/>
  <c r="X6" i="14"/>
  <c r="W6" i="14"/>
  <c r="V6" i="14"/>
  <c r="U6" i="14"/>
  <c r="T6" i="14"/>
  <c r="S6" i="14"/>
  <c r="R6" i="14"/>
  <c r="Q6" i="14"/>
  <c r="E17" i="17" s="1"/>
  <c r="P6" i="14"/>
  <c r="O6" i="14"/>
  <c r="N6" i="14"/>
  <c r="M6" i="14"/>
  <c r="L6" i="14"/>
  <c r="K6" i="14"/>
  <c r="J6" i="14"/>
  <c r="I6" i="14"/>
  <c r="E9" i="17" s="1"/>
  <c r="H6" i="14"/>
  <c r="G6" i="14"/>
  <c r="F6" i="14"/>
  <c r="E6" i="14"/>
  <c r="AH5" i="14"/>
  <c r="AG5" i="14"/>
  <c r="AF5" i="14"/>
  <c r="AE5" i="14"/>
  <c r="D31" i="17" s="1"/>
  <c r="AD5" i="14"/>
  <c r="D30" i="17" s="1"/>
  <c r="AC5" i="14"/>
  <c r="AB5" i="14"/>
  <c r="AA5" i="14"/>
  <c r="Z5" i="14"/>
  <c r="Y5" i="14"/>
  <c r="X5" i="14"/>
  <c r="W5" i="14"/>
  <c r="D23" i="17" s="1"/>
  <c r="V5" i="14"/>
  <c r="U5" i="14"/>
  <c r="T5" i="14"/>
  <c r="S5" i="14"/>
  <c r="R5" i="14"/>
  <c r="Q5" i="14"/>
  <c r="P5" i="14"/>
  <c r="O5" i="14"/>
  <c r="D15" i="17" s="1"/>
  <c r="N5" i="14"/>
  <c r="M5" i="14"/>
  <c r="L5" i="14"/>
  <c r="K5" i="14"/>
  <c r="J5" i="14"/>
  <c r="I5" i="14"/>
  <c r="H5" i="14"/>
  <c r="G5" i="14"/>
  <c r="D7" i="17" s="1"/>
  <c r="F5" i="14"/>
  <c r="E5" i="14"/>
  <c r="AH4" i="14"/>
  <c r="AG4" i="14"/>
  <c r="AF4" i="14"/>
  <c r="AE4" i="14"/>
  <c r="AD4" i="14"/>
  <c r="AC4" i="14"/>
  <c r="C29" i="17" s="1"/>
  <c r="AB4" i="14"/>
  <c r="AA4" i="14"/>
  <c r="Z4" i="14"/>
  <c r="Y4" i="14"/>
  <c r="X4" i="14"/>
  <c r="W4" i="14"/>
  <c r="V4" i="14"/>
  <c r="U4" i="14"/>
  <c r="C21" i="17" s="1"/>
  <c r="T4" i="14"/>
  <c r="S4" i="14"/>
  <c r="R4" i="14"/>
  <c r="Q4" i="14"/>
  <c r="P4" i="14"/>
  <c r="O4" i="14"/>
  <c r="N4" i="14"/>
  <c r="M4" i="14"/>
  <c r="C13" i="17" s="1"/>
  <c r="L4" i="14"/>
  <c r="K4" i="14"/>
  <c r="J4" i="14"/>
  <c r="I4" i="14"/>
  <c r="H4" i="14"/>
  <c r="G4" i="14"/>
  <c r="F4" i="14"/>
  <c r="E4" i="14"/>
  <c r="C5" i="17" s="1"/>
  <c r="AH3" i="14"/>
  <c r="B34" i="17" s="1"/>
  <c r="AG3" i="14"/>
  <c r="AF3" i="14"/>
  <c r="AE3" i="14"/>
  <c r="AD3" i="14"/>
  <c r="AC3" i="14"/>
  <c r="AB3" i="14"/>
  <c r="AA3" i="14"/>
  <c r="B27" i="17" s="1"/>
  <c r="Z3" i="14"/>
  <c r="Y3" i="14"/>
  <c r="X3" i="14"/>
  <c r="W3" i="14"/>
  <c r="V3" i="14"/>
  <c r="U3" i="14"/>
  <c r="T3" i="14"/>
  <c r="S3" i="14"/>
  <c r="B19" i="17" s="1"/>
  <c r="R3" i="14"/>
  <c r="Q3" i="14"/>
  <c r="P3" i="14"/>
  <c r="O3" i="14"/>
  <c r="N3" i="14"/>
  <c r="M3" i="14"/>
  <c r="L3" i="14"/>
  <c r="K3" i="14"/>
  <c r="B11" i="17" s="1"/>
  <c r="J3" i="14"/>
  <c r="I3" i="14"/>
  <c r="H3" i="14"/>
  <c r="G3" i="14"/>
  <c r="F3" i="14"/>
  <c r="E3" i="14"/>
  <c r="D27" i="14"/>
  <c r="D26" i="14"/>
  <c r="D25" i="14"/>
  <c r="D24" i="14"/>
  <c r="D23" i="14"/>
  <c r="D22" i="14"/>
  <c r="D21" i="14"/>
  <c r="D20" i="14"/>
  <c r="S4" i="17" s="1"/>
  <c r="D19" i="14"/>
  <c r="D18" i="14"/>
  <c r="D17" i="14"/>
  <c r="D16" i="14"/>
  <c r="D15" i="14"/>
  <c r="D14" i="14"/>
  <c r="D13" i="14"/>
  <c r="D12" i="14"/>
  <c r="K4" i="17" s="1"/>
  <c r="D11" i="14"/>
  <c r="D10" i="14"/>
  <c r="D9" i="14"/>
  <c r="D8" i="14"/>
  <c r="D7" i="14"/>
  <c r="D6" i="14"/>
  <c r="D5" i="14"/>
  <c r="D4" i="14"/>
  <c r="C4" i="17" s="1"/>
  <c r="D3" i="14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C36" i="15"/>
  <c r="B36" i="15"/>
  <c r="Z34" i="15"/>
  <c r="X34" i="15"/>
  <c r="W34" i="15"/>
  <c r="V34" i="15"/>
  <c r="U34" i="15"/>
  <c r="T34" i="15"/>
  <c r="S34" i="15"/>
  <c r="R34" i="15"/>
  <c r="P34" i="15"/>
  <c r="O34" i="15"/>
  <c r="N34" i="15"/>
  <c r="M34" i="15"/>
  <c r="L34" i="15"/>
  <c r="K34" i="15"/>
  <c r="J34" i="15"/>
  <c r="H34" i="15"/>
  <c r="G34" i="15"/>
  <c r="F34" i="15"/>
  <c r="E34" i="15"/>
  <c r="D34" i="15"/>
  <c r="C34" i="15"/>
  <c r="B34" i="15"/>
  <c r="A34" i="15"/>
  <c r="Z33" i="15"/>
  <c r="X33" i="15"/>
  <c r="W33" i="15"/>
  <c r="V33" i="15"/>
  <c r="T33" i="15"/>
  <c r="S33" i="15"/>
  <c r="R33" i="15"/>
  <c r="P33" i="15"/>
  <c r="O33" i="15"/>
  <c r="N33" i="15"/>
  <c r="L33" i="15"/>
  <c r="K33" i="15"/>
  <c r="J33" i="15"/>
  <c r="H33" i="15"/>
  <c r="G33" i="15"/>
  <c r="F33" i="15"/>
  <c r="D33" i="15"/>
  <c r="C33" i="15"/>
  <c r="B33" i="15"/>
  <c r="A33" i="15"/>
  <c r="Z32" i="15"/>
  <c r="Y32" i="15"/>
  <c r="W32" i="15"/>
  <c r="V32" i="15"/>
  <c r="U32" i="15"/>
  <c r="S32" i="15"/>
  <c r="R32" i="15"/>
  <c r="Q32" i="15"/>
  <c r="O32" i="15"/>
  <c r="N32" i="15"/>
  <c r="M32" i="15"/>
  <c r="K32" i="15"/>
  <c r="J32" i="15"/>
  <c r="I32" i="15"/>
  <c r="G32" i="15"/>
  <c r="F32" i="15"/>
  <c r="E32" i="15"/>
  <c r="C32" i="15"/>
  <c r="B32" i="15"/>
  <c r="A32" i="15"/>
  <c r="Z31" i="15"/>
  <c r="Y31" i="15"/>
  <c r="W31" i="15"/>
  <c r="V31" i="15"/>
  <c r="U31" i="15"/>
  <c r="S31" i="15"/>
  <c r="R31" i="15"/>
  <c r="Q31" i="15"/>
  <c r="O31" i="15"/>
  <c r="N31" i="15"/>
  <c r="M31" i="15"/>
  <c r="K31" i="15"/>
  <c r="J31" i="15"/>
  <c r="I31" i="15"/>
  <c r="G31" i="15"/>
  <c r="F31" i="15"/>
  <c r="E31" i="15"/>
  <c r="C31" i="15"/>
  <c r="B31" i="15"/>
  <c r="A31" i="15"/>
  <c r="Z30" i="15"/>
  <c r="Y30" i="15"/>
  <c r="X30" i="15"/>
  <c r="V30" i="15"/>
  <c r="U30" i="15"/>
  <c r="T30" i="15"/>
  <c r="R30" i="15"/>
  <c r="Q30" i="15"/>
  <c r="P30" i="15"/>
  <c r="N30" i="15"/>
  <c r="M30" i="15"/>
  <c r="L30" i="15"/>
  <c r="J30" i="15"/>
  <c r="I30" i="15"/>
  <c r="H30" i="15"/>
  <c r="F30" i="15"/>
  <c r="E30" i="15"/>
  <c r="D30" i="15"/>
  <c r="B30" i="15"/>
  <c r="A30" i="15"/>
  <c r="Z29" i="15"/>
  <c r="Y29" i="15"/>
  <c r="X29" i="15"/>
  <c r="W29" i="15"/>
  <c r="V29" i="15"/>
  <c r="U29" i="15"/>
  <c r="T29" i="15"/>
  <c r="R29" i="15"/>
  <c r="Q29" i="15"/>
  <c r="P29" i="15"/>
  <c r="O29" i="15"/>
  <c r="N29" i="15"/>
  <c r="M29" i="15"/>
  <c r="L29" i="15"/>
  <c r="J29" i="15"/>
  <c r="I29" i="15"/>
  <c r="H29" i="15"/>
  <c r="G29" i="15"/>
  <c r="F29" i="15"/>
  <c r="E29" i="15"/>
  <c r="D29" i="15"/>
  <c r="B29" i="15"/>
  <c r="A29" i="15"/>
  <c r="Z28" i="15"/>
  <c r="Y28" i="15"/>
  <c r="X28" i="15"/>
  <c r="W28" i="15"/>
  <c r="U28" i="15"/>
  <c r="T28" i="15"/>
  <c r="S28" i="15"/>
  <c r="R28" i="15"/>
  <c r="Q28" i="15"/>
  <c r="P28" i="15"/>
  <c r="O28" i="15"/>
  <c r="M28" i="15"/>
  <c r="L28" i="15"/>
  <c r="K28" i="15"/>
  <c r="J28" i="15"/>
  <c r="I28" i="15"/>
  <c r="H28" i="15"/>
  <c r="G28" i="15"/>
  <c r="E28" i="15"/>
  <c r="D28" i="15"/>
  <c r="C28" i="15"/>
  <c r="B28" i="15"/>
  <c r="A28" i="15"/>
  <c r="Y27" i="15"/>
  <c r="X27" i="15"/>
  <c r="W27" i="15"/>
  <c r="U27" i="15"/>
  <c r="T27" i="15"/>
  <c r="S27" i="15"/>
  <c r="Q27" i="15"/>
  <c r="P27" i="15"/>
  <c r="O27" i="15"/>
  <c r="M27" i="15"/>
  <c r="L27" i="15"/>
  <c r="K27" i="15"/>
  <c r="I27" i="15"/>
  <c r="H27" i="15"/>
  <c r="G27" i="15"/>
  <c r="E27" i="15"/>
  <c r="D27" i="15"/>
  <c r="C27" i="15"/>
  <c r="A27" i="15"/>
  <c r="Z26" i="15"/>
  <c r="X26" i="15"/>
  <c r="W26" i="15"/>
  <c r="V26" i="15"/>
  <c r="U26" i="15"/>
  <c r="T26" i="15"/>
  <c r="S26" i="15"/>
  <c r="R26" i="15"/>
  <c r="P26" i="15"/>
  <c r="O26" i="15"/>
  <c r="N26" i="15"/>
  <c r="M26" i="15"/>
  <c r="L26" i="15"/>
  <c r="K26" i="15"/>
  <c r="J26" i="15"/>
  <c r="H26" i="15"/>
  <c r="G26" i="15"/>
  <c r="F26" i="15"/>
  <c r="E26" i="15"/>
  <c r="D26" i="15"/>
  <c r="C26" i="15"/>
  <c r="B26" i="15"/>
  <c r="A26" i="15"/>
  <c r="Z25" i="15"/>
  <c r="X25" i="15"/>
  <c r="W25" i="15"/>
  <c r="V25" i="15"/>
  <c r="T25" i="15"/>
  <c r="S25" i="15"/>
  <c r="R25" i="15"/>
  <c r="P25" i="15"/>
  <c r="O25" i="15"/>
  <c r="N25" i="15"/>
  <c r="L25" i="15"/>
  <c r="K25" i="15"/>
  <c r="J25" i="15"/>
  <c r="H25" i="15"/>
  <c r="G25" i="15"/>
  <c r="F25" i="15"/>
  <c r="D25" i="15"/>
  <c r="C25" i="15"/>
  <c r="B25" i="15"/>
  <c r="A25" i="15"/>
  <c r="Z24" i="15"/>
  <c r="Y24" i="15"/>
  <c r="W24" i="15"/>
  <c r="V24" i="15"/>
  <c r="U24" i="15"/>
  <c r="S24" i="15"/>
  <c r="R24" i="15"/>
  <c r="Q24" i="15"/>
  <c r="O24" i="15"/>
  <c r="N24" i="15"/>
  <c r="M24" i="15"/>
  <c r="K24" i="15"/>
  <c r="J24" i="15"/>
  <c r="I24" i="15"/>
  <c r="G24" i="15"/>
  <c r="F24" i="15"/>
  <c r="E24" i="15"/>
  <c r="C24" i="15"/>
  <c r="B24" i="15"/>
  <c r="A24" i="15"/>
  <c r="Z23" i="15"/>
  <c r="Y23" i="15"/>
  <c r="W23" i="15"/>
  <c r="V23" i="15"/>
  <c r="U23" i="15"/>
  <c r="S23" i="15"/>
  <c r="R23" i="15"/>
  <c r="Q23" i="15"/>
  <c r="O23" i="15"/>
  <c r="N23" i="15"/>
  <c r="M23" i="15"/>
  <c r="K23" i="15"/>
  <c r="J23" i="15"/>
  <c r="I23" i="15"/>
  <c r="G23" i="15"/>
  <c r="F23" i="15"/>
  <c r="E23" i="15"/>
  <c r="C23" i="15"/>
  <c r="B23" i="15"/>
  <c r="A23" i="15"/>
  <c r="Z22" i="15"/>
  <c r="Y22" i="15"/>
  <c r="X22" i="15"/>
  <c r="V22" i="15"/>
  <c r="U22" i="15"/>
  <c r="T22" i="15"/>
  <c r="R22" i="15"/>
  <c r="Q22" i="15"/>
  <c r="P22" i="15"/>
  <c r="N22" i="15"/>
  <c r="M22" i="15"/>
  <c r="L22" i="15"/>
  <c r="J22" i="15"/>
  <c r="I22" i="15"/>
  <c r="H22" i="15"/>
  <c r="F22" i="15"/>
  <c r="E22" i="15"/>
  <c r="D22" i="15"/>
  <c r="B22" i="15"/>
  <c r="A22" i="15"/>
  <c r="Z21" i="15"/>
  <c r="Y21" i="15"/>
  <c r="X21" i="15"/>
  <c r="W21" i="15"/>
  <c r="V21" i="15"/>
  <c r="U21" i="15"/>
  <c r="T21" i="15"/>
  <c r="R21" i="15"/>
  <c r="Q21" i="15"/>
  <c r="P21" i="15"/>
  <c r="O21" i="15"/>
  <c r="N21" i="15"/>
  <c r="M21" i="15"/>
  <c r="L21" i="15"/>
  <c r="J21" i="15"/>
  <c r="I21" i="15"/>
  <c r="H21" i="15"/>
  <c r="G21" i="15"/>
  <c r="F21" i="15"/>
  <c r="E21" i="15"/>
  <c r="D21" i="15"/>
  <c r="B21" i="15"/>
  <c r="A21" i="15"/>
  <c r="Z20" i="15"/>
  <c r="Y20" i="15"/>
  <c r="X20" i="15"/>
  <c r="W20" i="15"/>
  <c r="U20" i="15"/>
  <c r="T20" i="15"/>
  <c r="S20" i="15"/>
  <c r="R20" i="15"/>
  <c r="Q20" i="15"/>
  <c r="P20" i="15"/>
  <c r="O20" i="15"/>
  <c r="M20" i="15"/>
  <c r="L20" i="15"/>
  <c r="K20" i="15"/>
  <c r="J20" i="15"/>
  <c r="I20" i="15"/>
  <c r="H20" i="15"/>
  <c r="G20" i="15"/>
  <c r="E20" i="15"/>
  <c r="D20" i="15"/>
  <c r="C20" i="15"/>
  <c r="B20" i="15"/>
  <c r="A20" i="15"/>
  <c r="Y19" i="15"/>
  <c r="X19" i="15"/>
  <c r="W19" i="15"/>
  <c r="U19" i="15"/>
  <c r="T19" i="15"/>
  <c r="S19" i="15"/>
  <c r="Q19" i="15"/>
  <c r="P19" i="15"/>
  <c r="O19" i="15"/>
  <c r="M19" i="15"/>
  <c r="L19" i="15"/>
  <c r="K19" i="15"/>
  <c r="I19" i="15"/>
  <c r="H19" i="15"/>
  <c r="G19" i="15"/>
  <c r="E19" i="15"/>
  <c r="D19" i="15"/>
  <c r="C19" i="15"/>
  <c r="A19" i="15"/>
  <c r="Z18" i="15"/>
  <c r="X18" i="15"/>
  <c r="W18" i="15"/>
  <c r="V18" i="15"/>
  <c r="U18" i="15"/>
  <c r="T18" i="15"/>
  <c r="S18" i="15"/>
  <c r="R18" i="15"/>
  <c r="P18" i="15"/>
  <c r="O18" i="15"/>
  <c r="N18" i="15"/>
  <c r="M18" i="15"/>
  <c r="L18" i="15"/>
  <c r="K18" i="15"/>
  <c r="J18" i="15"/>
  <c r="H18" i="15"/>
  <c r="G18" i="15"/>
  <c r="F18" i="15"/>
  <c r="E18" i="15"/>
  <c r="D18" i="15"/>
  <c r="C18" i="15"/>
  <c r="B18" i="15"/>
  <c r="A18" i="15"/>
  <c r="Z17" i="15"/>
  <c r="X17" i="15"/>
  <c r="W17" i="15"/>
  <c r="V17" i="15"/>
  <c r="T17" i="15"/>
  <c r="S17" i="15"/>
  <c r="R17" i="15"/>
  <c r="P17" i="15"/>
  <c r="O17" i="15"/>
  <c r="N17" i="15"/>
  <c r="L17" i="15"/>
  <c r="K17" i="15"/>
  <c r="J17" i="15"/>
  <c r="H17" i="15"/>
  <c r="G17" i="15"/>
  <c r="F17" i="15"/>
  <c r="D17" i="15"/>
  <c r="C17" i="15"/>
  <c r="B17" i="15"/>
  <c r="A17" i="15"/>
  <c r="Z16" i="15"/>
  <c r="Y16" i="15"/>
  <c r="W16" i="15"/>
  <c r="V16" i="15"/>
  <c r="U16" i="15"/>
  <c r="S16" i="15"/>
  <c r="R16" i="15"/>
  <c r="Q16" i="15"/>
  <c r="O16" i="15"/>
  <c r="N16" i="15"/>
  <c r="M16" i="15"/>
  <c r="K16" i="15"/>
  <c r="J16" i="15"/>
  <c r="I16" i="15"/>
  <c r="G16" i="15"/>
  <c r="F16" i="15"/>
  <c r="E16" i="15"/>
  <c r="C16" i="15"/>
  <c r="B16" i="15"/>
  <c r="A16" i="15"/>
  <c r="Z15" i="15"/>
  <c r="Y15" i="15"/>
  <c r="W15" i="15"/>
  <c r="V15" i="15"/>
  <c r="U15" i="15"/>
  <c r="S15" i="15"/>
  <c r="R15" i="15"/>
  <c r="Q15" i="15"/>
  <c r="O15" i="15"/>
  <c r="N15" i="15"/>
  <c r="M15" i="15"/>
  <c r="K15" i="15"/>
  <c r="J15" i="15"/>
  <c r="I15" i="15"/>
  <c r="G15" i="15"/>
  <c r="F15" i="15"/>
  <c r="E15" i="15"/>
  <c r="C15" i="15"/>
  <c r="B15" i="15"/>
  <c r="A15" i="15"/>
  <c r="Z14" i="15"/>
  <c r="Y14" i="15"/>
  <c r="X14" i="15"/>
  <c r="V14" i="15"/>
  <c r="U14" i="15"/>
  <c r="T14" i="15"/>
  <c r="R14" i="15"/>
  <c r="Q14" i="15"/>
  <c r="P14" i="15"/>
  <c r="N14" i="15"/>
  <c r="M14" i="15"/>
  <c r="L14" i="15"/>
  <c r="J14" i="15"/>
  <c r="I14" i="15"/>
  <c r="H14" i="15"/>
  <c r="F14" i="15"/>
  <c r="E14" i="15"/>
  <c r="D14" i="15"/>
  <c r="B14" i="15"/>
  <c r="A14" i="15"/>
  <c r="Z13" i="15"/>
  <c r="Y13" i="15"/>
  <c r="X13" i="15"/>
  <c r="W13" i="15"/>
  <c r="V13" i="15"/>
  <c r="U13" i="15"/>
  <c r="T13" i="15"/>
  <c r="R13" i="15"/>
  <c r="Q13" i="15"/>
  <c r="P13" i="15"/>
  <c r="O13" i="15"/>
  <c r="N13" i="15"/>
  <c r="M13" i="15"/>
  <c r="L13" i="15"/>
  <c r="J13" i="15"/>
  <c r="I13" i="15"/>
  <c r="H13" i="15"/>
  <c r="G13" i="15"/>
  <c r="F13" i="15"/>
  <c r="E13" i="15"/>
  <c r="D13" i="15"/>
  <c r="B13" i="15"/>
  <c r="A13" i="15"/>
  <c r="Z12" i="15"/>
  <c r="Y12" i="15"/>
  <c r="X12" i="15"/>
  <c r="W12" i="15"/>
  <c r="U12" i="15"/>
  <c r="T12" i="15"/>
  <c r="S12" i="15"/>
  <c r="R12" i="15"/>
  <c r="Q12" i="15"/>
  <c r="P12" i="15"/>
  <c r="O12" i="15"/>
  <c r="M12" i="15"/>
  <c r="L12" i="15"/>
  <c r="K12" i="15"/>
  <c r="J12" i="15"/>
  <c r="I12" i="15"/>
  <c r="H12" i="15"/>
  <c r="G12" i="15"/>
  <c r="E12" i="15"/>
  <c r="D12" i="15"/>
  <c r="C12" i="15"/>
  <c r="B12" i="15"/>
  <c r="A12" i="15"/>
  <c r="Y11" i="15"/>
  <c r="X11" i="15"/>
  <c r="W11" i="15"/>
  <c r="U11" i="15"/>
  <c r="T11" i="15"/>
  <c r="S11" i="15"/>
  <c r="Q11" i="15"/>
  <c r="P11" i="15"/>
  <c r="O11" i="15"/>
  <c r="M11" i="15"/>
  <c r="L11" i="15"/>
  <c r="K11" i="15"/>
  <c r="I11" i="15"/>
  <c r="H11" i="15"/>
  <c r="G11" i="15"/>
  <c r="E11" i="15"/>
  <c r="D11" i="15"/>
  <c r="C11" i="15"/>
  <c r="A11" i="15"/>
  <c r="Z10" i="15"/>
  <c r="Y10" i="15"/>
  <c r="X10" i="15"/>
  <c r="W10" i="15"/>
  <c r="V10" i="15"/>
  <c r="U10" i="15"/>
  <c r="T10" i="15"/>
  <c r="S10" i="15"/>
  <c r="R10" i="15"/>
  <c r="P10" i="15"/>
  <c r="O10" i="15"/>
  <c r="N10" i="15"/>
  <c r="M10" i="15"/>
  <c r="L10" i="15"/>
  <c r="K10" i="15"/>
  <c r="J10" i="15"/>
  <c r="H10" i="15"/>
  <c r="G10" i="15"/>
  <c r="F10" i="15"/>
  <c r="E10" i="15"/>
  <c r="D10" i="15"/>
  <c r="C10" i="15"/>
  <c r="B10" i="15"/>
  <c r="A10" i="15"/>
  <c r="Z9" i="15"/>
  <c r="X9" i="15"/>
  <c r="W9" i="15"/>
  <c r="V9" i="15"/>
  <c r="T9" i="15"/>
  <c r="S9" i="15"/>
  <c r="R9" i="15"/>
  <c r="P9" i="15"/>
  <c r="O9" i="15"/>
  <c r="N9" i="15"/>
  <c r="L9" i="15"/>
  <c r="K9" i="15"/>
  <c r="J9" i="15"/>
  <c r="H9" i="15"/>
  <c r="G9" i="15"/>
  <c r="F9" i="15"/>
  <c r="D9" i="15"/>
  <c r="C9" i="15"/>
  <c r="B9" i="15"/>
  <c r="A9" i="15"/>
  <c r="Z8" i="15"/>
  <c r="Y8" i="15"/>
  <c r="W8" i="15"/>
  <c r="V8" i="15"/>
  <c r="U8" i="15"/>
  <c r="S8" i="15"/>
  <c r="R8" i="15"/>
  <c r="Q8" i="15"/>
  <c r="O8" i="15"/>
  <c r="N8" i="15"/>
  <c r="M8" i="15"/>
  <c r="K8" i="15"/>
  <c r="J8" i="15"/>
  <c r="I8" i="15"/>
  <c r="G8" i="15"/>
  <c r="F8" i="15"/>
  <c r="E8" i="15"/>
  <c r="C8" i="15"/>
  <c r="B8" i="15"/>
  <c r="A8" i="15"/>
  <c r="Z7" i="15"/>
  <c r="Y7" i="15"/>
  <c r="W7" i="15"/>
  <c r="V7" i="15"/>
  <c r="U7" i="15"/>
  <c r="S7" i="15"/>
  <c r="R7" i="15"/>
  <c r="Q7" i="15"/>
  <c r="O7" i="15"/>
  <c r="N7" i="15"/>
  <c r="M7" i="15"/>
  <c r="K7" i="15"/>
  <c r="J7" i="15"/>
  <c r="I7" i="15"/>
  <c r="G7" i="15"/>
  <c r="F7" i="15"/>
  <c r="E7" i="15"/>
  <c r="C7" i="15"/>
  <c r="B7" i="15"/>
  <c r="A7" i="15"/>
  <c r="Z6" i="15"/>
  <c r="Y6" i="15"/>
  <c r="X6" i="15"/>
  <c r="V6" i="15"/>
  <c r="U6" i="15"/>
  <c r="T6" i="15"/>
  <c r="R6" i="15"/>
  <c r="Q6" i="15"/>
  <c r="P6" i="15"/>
  <c r="N6" i="15"/>
  <c r="M6" i="15"/>
  <c r="L6" i="15"/>
  <c r="J6" i="15"/>
  <c r="I6" i="15"/>
  <c r="H6" i="15"/>
  <c r="F6" i="15"/>
  <c r="E6" i="15"/>
  <c r="D6" i="15"/>
  <c r="B6" i="15"/>
  <c r="A6" i="15"/>
  <c r="Z5" i="15"/>
  <c r="Y5" i="15"/>
  <c r="X5" i="15"/>
  <c r="W5" i="15"/>
  <c r="V5" i="15"/>
  <c r="U5" i="15"/>
  <c r="T5" i="15"/>
  <c r="R5" i="15"/>
  <c r="Q5" i="15"/>
  <c r="P5" i="15"/>
  <c r="O5" i="15"/>
  <c r="N5" i="15"/>
  <c r="M5" i="15"/>
  <c r="L5" i="15"/>
  <c r="J5" i="15"/>
  <c r="I5" i="15"/>
  <c r="H5" i="15"/>
  <c r="G5" i="15"/>
  <c r="F5" i="15"/>
  <c r="E5" i="15"/>
  <c r="D5" i="15"/>
  <c r="B5" i="15"/>
  <c r="A5" i="15"/>
  <c r="Z4" i="15"/>
  <c r="Y4" i="15"/>
  <c r="X4" i="15"/>
  <c r="W4" i="15"/>
  <c r="V4" i="15"/>
  <c r="U4" i="15"/>
  <c r="T4" i="15"/>
  <c r="S4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C4" i="15"/>
  <c r="B4" i="15"/>
  <c r="A4" i="15"/>
  <c r="Z3" i="15"/>
  <c r="Y3" i="15"/>
  <c r="X3" i="15"/>
  <c r="W3" i="15"/>
  <c r="V3" i="15"/>
  <c r="U3" i="15"/>
  <c r="T3" i="15"/>
  <c r="R3" i="15"/>
  <c r="Q3" i="15"/>
  <c r="P3" i="15"/>
  <c r="O3" i="15"/>
  <c r="N3" i="15"/>
  <c r="M3" i="15"/>
  <c r="L3" i="15"/>
  <c r="J3" i="15"/>
  <c r="I3" i="15"/>
  <c r="H3" i="15"/>
  <c r="G3" i="15"/>
  <c r="F3" i="15"/>
  <c r="E3" i="15"/>
  <c r="D3" i="15"/>
  <c r="B3" i="15"/>
  <c r="A3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Z36" i="16"/>
  <c r="Y36" i="16"/>
  <c r="X36" i="16"/>
  <c r="W36" i="16"/>
  <c r="V36" i="16"/>
  <c r="U36" i="16"/>
  <c r="T36" i="16"/>
  <c r="R36" i="16"/>
  <c r="Q36" i="16"/>
  <c r="P36" i="16"/>
  <c r="O36" i="16"/>
  <c r="N36" i="16"/>
  <c r="M36" i="16"/>
  <c r="L36" i="16"/>
  <c r="J36" i="16"/>
  <c r="I36" i="16"/>
  <c r="H36" i="16"/>
  <c r="G36" i="16"/>
  <c r="F36" i="16"/>
  <c r="E36" i="16"/>
  <c r="D36" i="16"/>
  <c r="B36" i="16"/>
  <c r="Z34" i="16"/>
  <c r="X34" i="16"/>
  <c r="W34" i="16"/>
  <c r="V34" i="16"/>
  <c r="U34" i="16"/>
  <c r="T34" i="16"/>
  <c r="S34" i="16"/>
  <c r="R34" i="16"/>
  <c r="P34" i="16"/>
  <c r="O34" i="16"/>
  <c r="N34" i="16"/>
  <c r="M34" i="16"/>
  <c r="L34" i="16"/>
  <c r="K34" i="16"/>
  <c r="J34" i="16"/>
  <c r="H34" i="16"/>
  <c r="G34" i="16"/>
  <c r="F34" i="16"/>
  <c r="E34" i="16"/>
  <c r="D34" i="16"/>
  <c r="C34" i="16"/>
  <c r="B34" i="16"/>
  <c r="A34" i="16"/>
  <c r="Z33" i="16"/>
  <c r="X33" i="16"/>
  <c r="W33" i="16"/>
  <c r="V33" i="16"/>
  <c r="T33" i="16"/>
  <c r="S33" i="16"/>
  <c r="R33" i="16"/>
  <c r="P33" i="16"/>
  <c r="O33" i="16"/>
  <c r="N33" i="16"/>
  <c r="L33" i="16"/>
  <c r="K33" i="16"/>
  <c r="J33" i="16"/>
  <c r="H33" i="16"/>
  <c r="G33" i="16"/>
  <c r="F33" i="16"/>
  <c r="D33" i="16"/>
  <c r="C33" i="16"/>
  <c r="B33" i="16"/>
  <c r="A33" i="16"/>
  <c r="Z32" i="16"/>
  <c r="Y32" i="16"/>
  <c r="W32" i="16"/>
  <c r="V32" i="16"/>
  <c r="U32" i="16"/>
  <c r="S32" i="16"/>
  <c r="R32" i="16"/>
  <c r="Q32" i="16"/>
  <c r="O32" i="16"/>
  <c r="N32" i="16"/>
  <c r="M32" i="16"/>
  <c r="K32" i="16"/>
  <c r="J32" i="16"/>
  <c r="I32" i="16"/>
  <c r="G32" i="16"/>
  <c r="F32" i="16"/>
  <c r="E32" i="16"/>
  <c r="C32" i="16"/>
  <c r="B32" i="16"/>
  <c r="A32" i="16"/>
  <c r="Z31" i="16"/>
  <c r="Y31" i="16"/>
  <c r="W31" i="16"/>
  <c r="V31" i="16"/>
  <c r="U31" i="16"/>
  <c r="S31" i="16"/>
  <c r="R31" i="16"/>
  <c r="Q31" i="16"/>
  <c r="O31" i="16"/>
  <c r="N31" i="16"/>
  <c r="M31" i="16"/>
  <c r="K31" i="16"/>
  <c r="J31" i="16"/>
  <c r="I31" i="16"/>
  <c r="G31" i="16"/>
  <c r="F31" i="16"/>
  <c r="E31" i="16"/>
  <c r="C31" i="16"/>
  <c r="B31" i="16"/>
  <c r="A31" i="16"/>
  <c r="Z30" i="16"/>
  <c r="Y30" i="16"/>
  <c r="X30" i="16"/>
  <c r="V30" i="16"/>
  <c r="U30" i="16"/>
  <c r="T30" i="16"/>
  <c r="R30" i="16"/>
  <c r="Q30" i="16"/>
  <c r="P30" i="16"/>
  <c r="N30" i="16"/>
  <c r="M30" i="16"/>
  <c r="L30" i="16"/>
  <c r="J30" i="16"/>
  <c r="I30" i="16"/>
  <c r="H30" i="16"/>
  <c r="F30" i="16"/>
  <c r="E30" i="16"/>
  <c r="D30" i="16"/>
  <c r="B30" i="16"/>
  <c r="A30" i="16"/>
  <c r="Z29" i="16"/>
  <c r="Y29" i="16"/>
  <c r="X29" i="16"/>
  <c r="W29" i="16"/>
  <c r="V29" i="16"/>
  <c r="U29" i="16"/>
  <c r="T29" i="16"/>
  <c r="R29" i="16"/>
  <c r="Q29" i="16"/>
  <c r="P29" i="16"/>
  <c r="O29" i="16"/>
  <c r="N29" i="16"/>
  <c r="M29" i="16"/>
  <c r="L29" i="16"/>
  <c r="J29" i="16"/>
  <c r="I29" i="16"/>
  <c r="H29" i="16"/>
  <c r="G29" i="16"/>
  <c r="F29" i="16"/>
  <c r="E29" i="16"/>
  <c r="D29" i="16"/>
  <c r="B29" i="16"/>
  <c r="A29" i="16"/>
  <c r="Z28" i="16"/>
  <c r="Y28" i="16"/>
  <c r="X28" i="16"/>
  <c r="W28" i="16"/>
  <c r="U28" i="16"/>
  <c r="T28" i="16"/>
  <c r="S28" i="16"/>
  <c r="R28" i="16"/>
  <c r="Q28" i="16"/>
  <c r="P28" i="16"/>
  <c r="O28" i="16"/>
  <c r="M28" i="16"/>
  <c r="L28" i="16"/>
  <c r="K28" i="16"/>
  <c r="J28" i="16"/>
  <c r="I28" i="16"/>
  <c r="H28" i="16"/>
  <c r="G28" i="16"/>
  <c r="E28" i="16"/>
  <c r="D28" i="16"/>
  <c r="C28" i="16"/>
  <c r="B28" i="16"/>
  <c r="A28" i="16"/>
  <c r="Y27" i="16"/>
  <c r="X27" i="16"/>
  <c r="W27" i="16"/>
  <c r="U27" i="16"/>
  <c r="T27" i="16"/>
  <c r="S27" i="16"/>
  <c r="Q27" i="16"/>
  <c r="P27" i="16"/>
  <c r="O27" i="16"/>
  <c r="M27" i="16"/>
  <c r="L27" i="16"/>
  <c r="K27" i="16"/>
  <c r="I27" i="16"/>
  <c r="H27" i="16"/>
  <c r="G27" i="16"/>
  <c r="E27" i="16"/>
  <c r="D27" i="16"/>
  <c r="C27" i="16"/>
  <c r="A27" i="16"/>
  <c r="Z26" i="16"/>
  <c r="X26" i="16"/>
  <c r="W26" i="16"/>
  <c r="V26" i="16"/>
  <c r="U26" i="16"/>
  <c r="T26" i="16"/>
  <c r="S26" i="16"/>
  <c r="R26" i="16"/>
  <c r="P26" i="16"/>
  <c r="O26" i="16"/>
  <c r="N26" i="16"/>
  <c r="M26" i="16"/>
  <c r="L26" i="16"/>
  <c r="K26" i="16"/>
  <c r="J26" i="16"/>
  <c r="H26" i="16"/>
  <c r="G26" i="16"/>
  <c r="F26" i="16"/>
  <c r="E26" i="16"/>
  <c r="D26" i="16"/>
  <c r="C26" i="16"/>
  <c r="B26" i="16"/>
  <c r="A26" i="16"/>
  <c r="Z25" i="16"/>
  <c r="X25" i="16"/>
  <c r="W25" i="16"/>
  <c r="V25" i="16"/>
  <c r="T25" i="16"/>
  <c r="S25" i="16"/>
  <c r="R25" i="16"/>
  <c r="P25" i="16"/>
  <c r="O25" i="16"/>
  <c r="N25" i="16"/>
  <c r="L25" i="16"/>
  <c r="K25" i="16"/>
  <c r="J25" i="16"/>
  <c r="H25" i="16"/>
  <c r="G25" i="16"/>
  <c r="F25" i="16"/>
  <c r="D25" i="16"/>
  <c r="C25" i="16"/>
  <c r="B25" i="16"/>
  <c r="A25" i="16"/>
  <c r="Z24" i="16"/>
  <c r="Y24" i="16"/>
  <c r="W24" i="16"/>
  <c r="V24" i="16"/>
  <c r="U24" i="16"/>
  <c r="S24" i="16"/>
  <c r="R24" i="16"/>
  <c r="Q24" i="16"/>
  <c r="O24" i="16"/>
  <c r="N24" i="16"/>
  <c r="M24" i="16"/>
  <c r="K24" i="16"/>
  <c r="J24" i="16"/>
  <c r="I24" i="16"/>
  <c r="G24" i="16"/>
  <c r="F24" i="16"/>
  <c r="E24" i="16"/>
  <c r="C24" i="16"/>
  <c r="B24" i="16"/>
  <c r="A24" i="16"/>
  <c r="Z23" i="16"/>
  <c r="Y23" i="16"/>
  <c r="W23" i="16"/>
  <c r="V23" i="16"/>
  <c r="U23" i="16"/>
  <c r="S23" i="16"/>
  <c r="R23" i="16"/>
  <c r="Q23" i="16"/>
  <c r="O23" i="16"/>
  <c r="N23" i="16"/>
  <c r="M23" i="16"/>
  <c r="K23" i="16"/>
  <c r="J23" i="16"/>
  <c r="I23" i="16"/>
  <c r="G23" i="16"/>
  <c r="F23" i="16"/>
  <c r="E23" i="16"/>
  <c r="C23" i="16"/>
  <c r="B23" i="16"/>
  <c r="A23" i="16"/>
  <c r="Z22" i="16"/>
  <c r="Y22" i="16"/>
  <c r="X22" i="16"/>
  <c r="V22" i="16"/>
  <c r="U22" i="16"/>
  <c r="T22" i="16"/>
  <c r="R22" i="16"/>
  <c r="Q22" i="16"/>
  <c r="P22" i="16"/>
  <c r="N22" i="16"/>
  <c r="M22" i="16"/>
  <c r="L22" i="16"/>
  <c r="J22" i="16"/>
  <c r="I22" i="16"/>
  <c r="H22" i="16"/>
  <c r="F22" i="16"/>
  <c r="E22" i="16"/>
  <c r="D22" i="16"/>
  <c r="B22" i="16"/>
  <c r="A22" i="16"/>
  <c r="Z21" i="16"/>
  <c r="Y21" i="16"/>
  <c r="X21" i="16"/>
  <c r="W21" i="16"/>
  <c r="V21" i="16"/>
  <c r="U21" i="16"/>
  <c r="T21" i="16"/>
  <c r="R21" i="16"/>
  <c r="Q21" i="16"/>
  <c r="P21" i="16"/>
  <c r="O21" i="16"/>
  <c r="N21" i="16"/>
  <c r="M21" i="16"/>
  <c r="L21" i="16"/>
  <c r="J21" i="16"/>
  <c r="I21" i="16"/>
  <c r="H21" i="16"/>
  <c r="G21" i="16"/>
  <c r="F21" i="16"/>
  <c r="E21" i="16"/>
  <c r="D21" i="16"/>
  <c r="B21" i="16"/>
  <c r="A21" i="16"/>
  <c r="Z20" i="16"/>
  <c r="Y20" i="16"/>
  <c r="X20" i="16"/>
  <c r="W20" i="16"/>
  <c r="U20" i="16"/>
  <c r="T20" i="16"/>
  <c r="S20" i="16"/>
  <c r="R20" i="16"/>
  <c r="Q20" i="16"/>
  <c r="P20" i="16"/>
  <c r="O20" i="16"/>
  <c r="M20" i="16"/>
  <c r="L20" i="16"/>
  <c r="K20" i="16"/>
  <c r="J20" i="16"/>
  <c r="I20" i="16"/>
  <c r="H20" i="16"/>
  <c r="G20" i="16"/>
  <c r="E20" i="16"/>
  <c r="D20" i="16"/>
  <c r="C20" i="16"/>
  <c r="B20" i="16"/>
  <c r="A20" i="16"/>
  <c r="Y19" i="16"/>
  <c r="X19" i="16"/>
  <c r="W19" i="16"/>
  <c r="U19" i="16"/>
  <c r="T19" i="16"/>
  <c r="S19" i="16"/>
  <c r="Q19" i="16"/>
  <c r="P19" i="16"/>
  <c r="O19" i="16"/>
  <c r="M19" i="16"/>
  <c r="L19" i="16"/>
  <c r="K19" i="16"/>
  <c r="I19" i="16"/>
  <c r="H19" i="16"/>
  <c r="G19" i="16"/>
  <c r="E19" i="16"/>
  <c r="D19" i="16"/>
  <c r="C19" i="16"/>
  <c r="A19" i="16"/>
  <c r="Z18" i="16"/>
  <c r="X18" i="16"/>
  <c r="W18" i="16"/>
  <c r="V18" i="16"/>
  <c r="U18" i="16"/>
  <c r="T18" i="16"/>
  <c r="S18" i="16"/>
  <c r="R18" i="16"/>
  <c r="P18" i="16"/>
  <c r="O18" i="16"/>
  <c r="N18" i="16"/>
  <c r="M18" i="16"/>
  <c r="L18" i="16"/>
  <c r="K18" i="16"/>
  <c r="J18" i="16"/>
  <c r="H18" i="16"/>
  <c r="G18" i="16"/>
  <c r="F18" i="16"/>
  <c r="E18" i="16"/>
  <c r="D18" i="16"/>
  <c r="C18" i="16"/>
  <c r="B18" i="16"/>
  <c r="A18" i="16"/>
  <c r="Z17" i="16"/>
  <c r="X17" i="16"/>
  <c r="W17" i="16"/>
  <c r="V17" i="16"/>
  <c r="T17" i="16"/>
  <c r="S17" i="16"/>
  <c r="R17" i="16"/>
  <c r="P17" i="16"/>
  <c r="O17" i="16"/>
  <c r="N17" i="16"/>
  <c r="L17" i="16"/>
  <c r="K17" i="16"/>
  <c r="J17" i="16"/>
  <c r="H17" i="16"/>
  <c r="G17" i="16"/>
  <c r="F17" i="16"/>
  <c r="D17" i="16"/>
  <c r="C17" i="16"/>
  <c r="B17" i="16"/>
  <c r="A17" i="16"/>
  <c r="Z16" i="16"/>
  <c r="Y16" i="16"/>
  <c r="W16" i="16"/>
  <c r="V16" i="16"/>
  <c r="U16" i="16"/>
  <c r="S16" i="16"/>
  <c r="R16" i="16"/>
  <c r="Q16" i="16"/>
  <c r="O16" i="16"/>
  <c r="N16" i="16"/>
  <c r="M16" i="16"/>
  <c r="K16" i="16"/>
  <c r="J16" i="16"/>
  <c r="I16" i="16"/>
  <c r="G16" i="16"/>
  <c r="F16" i="16"/>
  <c r="E16" i="16"/>
  <c r="C16" i="16"/>
  <c r="B16" i="16"/>
  <c r="A16" i="16"/>
  <c r="Z15" i="16"/>
  <c r="Y15" i="16"/>
  <c r="W15" i="16"/>
  <c r="V15" i="16"/>
  <c r="U15" i="16"/>
  <c r="S15" i="16"/>
  <c r="R15" i="16"/>
  <c r="Q15" i="16"/>
  <c r="O15" i="16"/>
  <c r="N15" i="16"/>
  <c r="M15" i="16"/>
  <c r="K15" i="16"/>
  <c r="J15" i="16"/>
  <c r="I15" i="16"/>
  <c r="G15" i="16"/>
  <c r="F15" i="16"/>
  <c r="E15" i="16"/>
  <c r="C15" i="16"/>
  <c r="B15" i="16"/>
  <c r="A15" i="16"/>
  <c r="Z14" i="16"/>
  <c r="Y14" i="16"/>
  <c r="X14" i="16"/>
  <c r="V14" i="16"/>
  <c r="U14" i="16"/>
  <c r="T14" i="16"/>
  <c r="R14" i="16"/>
  <c r="Q14" i="16"/>
  <c r="P14" i="16"/>
  <c r="N14" i="16"/>
  <c r="M14" i="16"/>
  <c r="L14" i="16"/>
  <c r="J14" i="16"/>
  <c r="I14" i="16"/>
  <c r="H14" i="16"/>
  <c r="F14" i="16"/>
  <c r="E14" i="16"/>
  <c r="D14" i="16"/>
  <c r="B14" i="16"/>
  <c r="A14" i="16"/>
  <c r="Z13" i="16"/>
  <c r="Y13" i="16"/>
  <c r="X13" i="16"/>
  <c r="W13" i="16"/>
  <c r="V13" i="16"/>
  <c r="U13" i="16"/>
  <c r="T13" i="16"/>
  <c r="R13" i="16"/>
  <c r="Q13" i="16"/>
  <c r="P13" i="16"/>
  <c r="O13" i="16"/>
  <c r="N13" i="16"/>
  <c r="M13" i="16"/>
  <c r="L13" i="16"/>
  <c r="J13" i="16"/>
  <c r="I13" i="16"/>
  <c r="H13" i="16"/>
  <c r="G13" i="16"/>
  <c r="F13" i="16"/>
  <c r="E13" i="16"/>
  <c r="D13" i="16"/>
  <c r="B13" i="16"/>
  <c r="A13" i="16"/>
  <c r="Z12" i="16"/>
  <c r="Y12" i="16"/>
  <c r="X12" i="16"/>
  <c r="W12" i="16"/>
  <c r="U12" i="16"/>
  <c r="T12" i="16"/>
  <c r="S12" i="16"/>
  <c r="R12" i="16"/>
  <c r="Q12" i="16"/>
  <c r="P12" i="16"/>
  <c r="O12" i="16"/>
  <c r="M12" i="16"/>
  <c r="L12" i="16"/>
  <c r="K12" i="16"/>
  <c r="J12" i="16"/>
  <c r="I12" i="16"/>
  <c r="H12" i="16"/>
  <c r="G12" i="16"/>
  <c r="E12" i="16"/>
  <c r="D12" i="16"/>
  <c r="C12" i="16"/>
  <c r="B12" i="16"/>
  <c r="A12" i="16"/>
  <c r="Y11" i="16"/>
  <c r="X11" i="16"/>
  <c r="W11" i="16"/>
  <c r="U11" i="16"/>
  <c r="T11" i="16"/>
  <c r="S11" i="16"/>
  <c r="Q11" i="16"/>
  <c r="P11" i="16"/>
  <c r="O11" i="16"/>
  <c r="M11" i="16"/>
  <c r="L11" i="16"/>
  <c r="K11" i="16"/>
  <c r="I11" i="16"/>
  <c r="H11" i="16"/>
  <c r="G11" i="16"/>
  <c r="E11" i="16"/>
  <c r="D11" i="16"/>
  <c r="C11" i="16"/>
  <c r="A11" i="16"/>
  <c r="Z10" i="16"/>
  <c r="X10" i="16"/>
  <c r="W10" i="16"/>
  <c r="V10" i="16"/>
  <c r="U10" i="16"/>
  <c r="T10" i="16"/>
  <c r="S10" i="16"/>
  <c r="R10" i="16"/>
  <c r="P10" i="16"/>
  <c r="O10" i="16"/>
  <c r="N10" i="16"/>
  <c r="M10" i="16"/>
  <c r="L10" i="16"/>
  <c r="K10" i="16"/>
  <c r="J10" i="16"/>
  <c r="H10" i="16"/>
  <c r="G10" i="16"/>
  <c r="F10" i="16"/>
  <c r="E10" i="16"/>
  <c r="D10" i="16"/>
  <c r="C10" i="16"/>
  <c r="B10" i="16"/>
  <c r="A10" i="16"/>
  <c r="Z9" i="16"/>
  <c r="X9" i="16"/>
  <c r="W9" i="16"/>
  <c r="V9" i="16"/>
  <c r="T9" i="16"/>
  <c r="S9" i="16"/>
  <c r="R9" i="16"/>
  <c r="P9" i="16"/>
  <c r="O9" i="16"/>
  <c r="N9" i="16"/>
  <c r="L9" i="16"/>
  <c r="K9" i="16"/>
  <c r="J9" i="16"/>
  <c r="H9" i="16"/>
  <c r="G9" i="16"/>
  <c r="F9" i="16"/>
  <c r="D9" i="16"/>
  <c r="C9" i="16"/>
  <c r="B9" i="16"/>
  <c r="A9" i="16"/>
  <c r="Z8" i="16"/>
  <c r="Y8" i="16"/>
  <c r="W8" i="16"/>
  <c r="V8" i="16"/>
  <c r="U8" i="16"/>
  <c r="S8" i="16"/>
  <c r="R8" i="16"/>
  <c r="Q8" i="16"/>
  <c r="O8" i="16"/>
  <c r="N8" i="16"/>
  <c r="M8" i="16"/>
  <c r="K8" i="16"/>
  <c r="J8" i="16"/>
  <c r="I8" i="16"/>
  <c r="G8" i="16"/>
  <c r="F8" i="16"/>
  <c r="E8" i="16"/>
  <c r="C8" i="16"/>
  <c r="B8" i="16"/>
  <c r="A8" i="16"/>
  <c r="Z7" i="16"/>
  <c r="Y7" i="16"/>
  <c r="W7" i="16"/>
  <c r="V7" i="16"/>
  <c r="U7" i="16"/>
  <c r="S7" i="16"/>
  <c r="R7" i="16"/>
  <c r="Q7" i="16"/>
  <c r="O7" i="16"/>
  <c r="N7" i="16"/>
  <c r="M7" i="16"/>
  <c r="K7" i="16"/>
  <c r="J7" i="16"/>
  <c r="I7" i="16"/>
  <c r="G7" i="16"/>
  <c r="F7" i="16"/>
  <c r="E7" i="16"/>
  <c r="C7" i="16"/>
  <c r="B7" i="16"/>
  <c r="A7" i="16"/>
  <c r="Z6" i="16"/>
  <c r="Y6" i="16"/>
  <c r="X6" i="16"/>
  <c r="V6" i="16"/>
  <c r="U6" i="16"/>
  <c r="U1" i="16" s="1"/>
  <c r="T6" i="16"/>
  <c r="R6" i="16"/>
  <c r="Q6" i="16"/>
  <c r="P6" i="16"/>
  <c r="N6" i="16"/>
  <c r="M6" i="16"/>
  <c r="L6" i="16"/>
  <c r="J6" i="16"/>
  <c r="I6" i="16"/>
  <c r="H6" i="16"/>
  <c r="F6" i="16"/>
  <c r="E6" i="16"/>
  <c r="D6" i="16"/>
  <c r="B6" i="16"/>
  <c r="A6" i="16"/>
  <c r="Z5" i="16"/>
  <c r="Y5" i="16"/>
  <c r="X5" i="16"/>
  <c r="W5" i="16"/>
  <c r="V5" i="16"/>
  <c r="U5" i="16"/>
  <c r="T5" i="16"/>
  <c r="R5" i="16"/>
  <c r="Q5" i="16"/>
  <c r="P5" i="16"/>
  <c r="O5" i="16"/>
  <c r="N5" i="16"/>
  <c r="M5" i="16"/>
  <c r="L5" i="16"/>
  <c r="J5" i="16"/>
  <c r="I5" i="16"/>
  <c r="H5" i="16"/>
  <c r="G5" i="16"/>
  <c r="F5" i="16"/>
  <c r="E5" i="16"/>
  <c r="D5" i="16"/>
  <c r="B5" i="16"/>
  <c r="A5" i="16"/>
  <c r="Z4" i="16"/>
  <c r="Y4" i="16"/>
  <c r="X4" i="16"/>
  <c r="W4" i="16"/>
  <c r="V4" i="16"/>
  <c r="U4" i="16"/>
  <c r="T4" i="16"/>
  <c r="S4" i="16"/>
  <c r="R4" i="16"/>
  <c r="Q4" i="16"/>
  <c r="P4" i="16"/>
  <c r="O4" i="16"/>
  <c r="N4" i="16"/>
  <c r="M4" i="16"/>
  <c r="L4" i="16"/>
  <c r="K4" i="16"/>
  <c r="J4" i="16"/>
  <c r="I4" i="16"/>
  <c r="H4" i="16"/>
  <c r="G4" i="16"/>
  <c r="F4" i="16"/>
  <c r="E4" i="16"/>
  <c r="D4" i="16"/>
  <c r="C4" i="16"/>
  <c r="B4" i="16"/>
  <c r="A4" i="16"/>
  <c r="Z3" i="16"/>
  <c r="Y3" i="16"/>
  <c r="X3" i="16"/>
  <c r="W3" i="16"/>
  <c r="V3" i="16"/>
  <c r="U3" i="16"/>
  <c r="T3" i="16"/>
  <c r="R3" i="16"/>
  <c r="Q3" i="16"/>
  <c r="P3" i="16"/>
  <c r="O3" i="16"/>
  <c r="N3" i="16"/>
  <c r="M3" i="16"/>
  <c r="L3" i="16"/>
  <c r="J3" i="16"/>
  <c r="I3" i="16"/>
  <c r="H3" i="16"/>
  <c r="G3" i="16"/>
  <c r="F3" i="16"/>
  <c r="E3" i="16"/>
  <c r="D3" i="16"/>
  <c r="B3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Z36" i="17"/>
  <c r="Y36" i="17"/>
  <c r="X36" i="17"/>
  <c r="W36" i="17"/>
  <c r="V36" i="17"/>
  <c r="U36" i="17"/>
  <c r="S36" i="17"/>
  <c r="R36" i="17"/>
  <c r="Q36" i="17"/>
  <c r="P36" i="17"/>
  <c r="O36" i="17"/>
  <c r="N36" i="17"/>
  <c r="M36" i="17"/>
  <c r="K36" i="17"/>
  <c r="J36" i="17"/>
  <c r="I36" i="17"/>
  <c r="H36" i="17"/>
  <c r="G36" i="17"/>
  <c r="F36" i="17"/>
  <c r="E36" i="17"/>
  <c r="C36" i="17"/>
  <c r="B36" i="17"/>
  <c r="Z34" i="17"/>
  <c r="Y34" i="17"/>
  <c r="X34" i="17"/>
  <c r="W34" i="17"/>
  <c r="V34" i="17"/>
  <c r="U34" i="17"/>
  <c r="T34" i="17"/>
  <c r="S34" i="17"/>
  <c r="R34" i="17"/>
  <c r="Q34" i="17"/>
  <c r="P34" i="17"/>
  <c r="O34" i="17"/>
  <c r="N34" i="17"/>
  <c r="M34" i="17"/>
  <c r="L34" i="17"/>
  <c r="K34" i="17"/>
  <c r="J34" i="17"/>
  <c r="I34" i="17"/>
  <c r="H34" i="17"/>
  <c r="G34" i="17"/>
  <c r="F34" i="17"/>
  <c r="E34" i="17"/>
  <c r="D34" i="17"/>
  <c r="C34" i="17"/>
  <c r="A34" i="17"/>
  <c r="Z33" i="17"/>
  <c r="Y33" i="17"/>
  <c r="X33" i="17"/>
  <c r="W33" i="17"/>
  <c r="V33" i="17"/>
  <c r="T33" i="17"/>
  <c r="S33" i="17"/>
  <c r="R33" i="17"/>
  <c r="Q33" i="17"/>
  <c r="P33" i="17"/>
  <c r="O33" i="17"/>
  <c r="N33" i="17"/>
  <c r="L33" i="17"/>
  <c r="K33" i="17"/>
  <c r="J33" i="17"/>
  <c r="I33" i="17"/>
  <c r="H33" i="17"/>
  <c r="G33" i="17"/>
  <c r="F33" i="17"/>
  <c r="D33" i="17"/>
  <c r="C33" i="17"/>
  <c r="B33" i="17"/>
  <c r="A33" i="17"/>
  <c r="Z32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D32" i="17"/>
  <c r="C32" i="17"/>
  <c r="B32" i="17"/>
  <c r="A32" i="17"/>
  <c r="Z31" i="17"/>
  <c r="Y31" i="17"/>
  <c r="W31" i="17"/>
  <c r="V31" i="17"/>
  <c r="U31" i="17"/>
  <c r="S31" i="17"/>
  <c r="R31" i="17"/>
  <c r="Q31" i="17"/>
  <c r="O31" i="17"/>
  <c r="N31" i="17"/>
  <c r="M31" i="17"/>
  <c r="K31" i="17"/>
  <c r="J31" i="17"/>
  <c r="I31" i="17"/>
  <c r="G31" i="17"/>
  <c r="F31" i="17"/>
  <c r="E31" i="17"/>
  <c r="C31" i="17"/>
  <c r="B31" i="17"/>
  <c r="A31" i="17"/>
  <c r="Z30" i="17"/>
  <c r="Y30" i="17"/>
  <c r="X30" i="17"/>
  <c r="W30" i="17"/>
  <c r="V30" i="17"/>
  <c r="U30" i="17"/>
  <c r="T30" i="17"/>
  <c r="S30" i="17"/>
  <c r="R30" i="17"/>
  <c r="Q30" i="17"/>
  <c r="P30" i="17"/>
  <c r="O30" i="17"/>
  <c r="N30" i="17"/>
  <c r="M30" i="17"/>
  <c r="L30" i="17"/>
  <c r="K30" i="17"/>
  <c r="J30" i="17"/>
  <c r="I30" i="17"/>
  <c r="H30" i="17"/>
  <c r="G30" i="17"/>
  <c r="F30" i="17"/>
  <c r="E30" i="17"/>
  <c r="C30" i="17"/>
  <c r="B30" i="17"/>
  <c r="A30" i="17"/>
  <c r="Z29" i="17"/>
  <c r="Y29" i="17"/>
  <c r="X29" i="17"/>
  <c r="V29" i="17"/>
  <c r="U29" i="17"/>
  <c r="T29" i="17"/>
  <c r="R29" i="17"/>
  <c r="Q29" i="17"/>
  <c r="P29" i="17"/>
  <c r="N29" i="17"/>
  <c r="M29" i="17"/>
  <c r="L29" i="17"/>
  <c r="J29" i="17"/>
  <c r="I29" i="17"/>
  <c r="H29" i="17"/>
  <c r="F29" i="17"/>
  <c r="E29" i="17"/>
  <c r="D29" i="17"/>
  <c r="B29" i="17"/>
  <c r="A29" i="17"/>
  <c r="Z28" i="17"/>
  <c r="Y28" i="17"/>
  <c r="X28" i="17"/>
  <c r="W28" i="17"/>
  <c r="V28" i="17"/>
  <c r="U28" i="17"/>
  <c r="T28" i="17"/>
  <c r="S28" i="17"/>
  <c r="R28" i="17"/>
  <c r="Q28" i="17"/>
  <c r="P28" i="17"/>
  <c r="O28" i="17"/>
  <c r="N28" i="17"/>
  <c r="M28" i="17"/>
  <c r="L28" i="17"/>
  <c r="K28" i="17"/>
  <c r="J28" i="17"/>
  <c r="I28" i="17"/>
  <c r="H28" i="17"/>
  <c r="G28" i="17"/>
  <c r="F28" i="17"/>
  <c r="E28" i="17"/>
  <c r="D28" i="17"/>
  <c r="C28" i="17"/>
  <c r="B28" i="17"/>
  <c r="A28" i="17"/>
  <c r="Y27" i="17"/>
  <c r="X27" i="17"/>
  <c r="W27" i="17"/>
  <c r="U27" i="17"/>
  <c r="T27" i="17"/>
  <c r="S27" i="17"/>
  <c r="Q27" i="17"/>
  <c r="P27" i="17"/>
  <c r="O27" i="17"/>
  <c r="M27" i="17"/>
  <c r="L27" i="17"/>
  <c r="K27" i="17"/>
  <c r="I27" i="17"/>
  <c r="H27" i="17"/>
  <c r="G27" i="17"/>
  <c r="E27" i="17"/>
  <c r="D27" i="17"/>
  <c r="C27" i="17"/>
  <c r="A27" i="17"/>
  <c r="Z26" i="17"/>
  <c r="Y26" i="17"/>
  <c r="X26" i="17"/>
  <c r="W26" i="17"/>
  <c r="V26" i="17"/>
  <c r="U26" i="17"/>
  <c r="T26" i="17"/>
  <c r="S26" i="17"/>
  <c r="R26" i="17"/>
  <c r="Q26" i="17"/>
  <c r="P26" i="17"/>
  <c r="O26" i="17"/>
  <c r="N26" i="17"/>
  <c r="M26" i="17"/>
  <c r="L26" i="17"/>
  <c r="K26" i="17"/>
  <c r="J26" i="17"/>
  <c r="I26" i="17"/>
  <c r="H26" i="17"/>
  <c r="G26" i="17"/>
  <c r="F26" i="17"/>
  <c r="E26" i="17"/>
  <c r="D26" i="17"/>
  <c r="C26" i="17"/>
  <c r="B26" i="17"/>
  <c r="A26" i="17"/>
  <c r="Z25" i="17"/>
  <c r="Y25" i="17"/>
  <c r="X25" i="17"/>
  <c r="W25" i="17"/>
  <c r="V25" i="17"/>
  <c r="T25" i="17"/>
  <c r="S25" i="17"/>
  <c r="R25" i="17"/>
  <c r="Q25" i="17"/>
  <c r="P25" i="17"/>
  <c r="O25" i="17"/>
  <c r="N25" i="17"/>
  <c r="L25" i="17"/>
  <c r="K25" i="17"/>
  <c r="J25" i="17"/>
  <c r="I25" i="17"/>
  <c r="H25" i="17"/>
  <c r="G25" i="17"/>
  <c r="F25" i="17"/>
  <c r="D25" i="17"/>
  <c r="C25" i="17"/>
  <c r="B25" i="17"/>
  <c r="A25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C24" i="17"/>
  <c r="B24" i="17"/>
  <c r="A24" i="17"/>
  <c r="Z23" i="17"/>
  <c r="Y23" i="17"/>
  <c r="W23" i="17"/>
  <c r="V23" i="17"/>
  <c r="U23" i="17"/>
  <c r="S23" i="17"/>
  <c r="R23" i="17"/>
  <c r="Q23" i="17"/>
  <c r="O23" i="17"/>
  <c r="N23" i="17"/>
  <c r="M23" i="17"/>
  <c r="K23" i="17"/>
  <c r="J23" i="17"/>
  <c r="I23" i="17"/>
  <c r="G23" i="17"/>
  <c r="F23" i="17"/>
  <c r="E23" i="17"/>
  <c r="C23" i="17"/>
  <c r="B23" i="17"/>
  <c r="A23" i="17"/>
  <c r="Z22" i="17"/>
  <c r="Y22" i="17"/>
  <c r="X22" i="17"/>
  <c r="W22" i="17"/>
  <c r="V22" i="17"/>
  <c r="U22" i="17"/>
  <c r="T22" i="17"/>
  <c r="S22" i="17"/>
  <c r="R22" i="17"/>
  <c r="Q22" i="17"/>
  <c r="P22" i="17"/>
  <c r="O22" i="17"/>
  <c r="N22" i="17"/>
  <c r="M22" i="17"/>
  <c r="L22" i="17"/>
  <c r="K22" i="17"/>
  <c r="J22" i="17"/>
  <c r="I22" i="17"/>
  <c r="H22" i="17"/>
  <c r="G22" i="17"/>
  <c r="F22" i="17"/>
  <c r="E22" i="17"/>
  <c r="D22" i="17"/>
  <c r="C22" i="17"/>
  <c r="B22" i="17"/>
  <c r="A22" i="17"/>
  <c r="Z21" i="17"/>
  <c r="Y21" i="17"/>
  <c r="X21" i="17"/>
  <c r="V21" i="17"/>
  <c r="U21" i="17"/>
  <c r="T21" i="17"/>
  <c r="R21" i="17"/>
  <c r="Q21" i="17"/>
  <c r="P21" i="17"/>
  <c r="N21" i="17"/>
  <c r="M21" i="17"/>
  <c r="L21" i="17"/>
  <c r="J21" i="17"/>
  <c r="I21" i="17"/>
  <c r="H21" i="17"/>
  <c r="F21" i="17"/>
  <c r="E21" i="17"/>
  <c r="D21" i="17"/>
  <c r="B21" i="17"/>
  <c r="A21" i="17"/>
  <c r="Z20" i="17"/>
  <c r="Y20" i="17"/>
  <c r="X20" i="17"/>
  <c r="W20" i="17"/>
  <c r="V20" i="17"/>
  <c r="U20" i="17"/>
  <c r="T20" i="17"/>
  <c r="S20" i="17"/>
  <c r="R20" i="17"/>
  <c r="Q20" i="17"/>
  <c r="P20" i="17"/>
  <c r="O20" i="17"/>
  <c r="N20" i="17"/>
  <c r="M20" i="17"/>
  <c r="L20" i="17"/>
  <c r="K20" i="17"/>
  <c r="J20" i="17"/>
  <c r="I20" i="17"/>
  <c r="H20" i="17"/>
  <c r="G20" i="17"/>
  <c r="F20" i="17"/>
  <c r="E20" i="17"/>
  <c r="D20" i="17"/>
  <c r="C20" i="17"/>
  <c r="B20" i="17"/>
  <c r="A20" i="17"/>
  <c r="Y19" i="17"/>
  <c r="X19" i="17"/>
  <c r="W19" i="17"/>
  <c r="U19" i="17"/>
  <c r="T19" i="17"/>
  <c r="S19" i="17"/>
  <c r="Q19" i="17"/>
  <c r="P19" i="17"/>
  <c r="O19" i="17"/>
  <c r="M19" i="17"/>
  <c r="L19" i="17"/>
  <c r="K19" i="17"/>
  <c r="I19" i="17"/>
  <c r="H19" i="17"/>
  <c r="G19" i="17"/>
  <c r="E19" i="17"/>
  <c r="D19" i="17"/>
  <c r="C19" i="17"/>
  <c r="A19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A18" i="17"/>
  <c r="Z17" i="17"/>
  <c r="Y17" i="17"/>
  <c r="X17" i="17"/>
  <c r="W17" i="17"/>
  <c r="V17" i="17"/>
  <c r="T17" i="17"/>
  <c r="S17" i="17"/>
  <c r="R17" i="17"/>
  <c r="Q17" i="17"/>
  <c r="P17" i="17"/>
  <c r="O17" i="17"/>
  <c r="N17" i="17"/>
  <c r="L17" i="17"/>
  <c r="K17" i="17"/>
  <c r="J17" i="17"/>
  <c r="I17" i="17"/>
  <c r="H17" i="17"/>
  <c r="G17" i="17"/>
  <c r="F17" i="17"/>
  <c r="D17" i="17"/>
  <c r="C17" i="17"/>
  <c r="B17" i="17"/>
  <c r="A17" i="17"/>
  <c r="Z16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F16" i="17"/>
  <c r="E16" i="17"/>
  <c r="D16" i="17"/>
  <c r="C16" i="17"/>
  <c r="B16" i="17"/>
  <c r="A16" i="17"/>
  <c r="Z15" i="17"/>
  <c r="Y15" i="17"/>
  <c r="W15" i="17"/>
  <c r="V15" i="17"/>
  <c r="U15" i="17"/>
  <c r="S15" i="17"/>
  <c r="R15" i="17"/>
  <c r="Q15" i="17"/>
  <c r="O15" i="17"/>
  <c r="N15" i="17"/>
  <c r="M15" i="17"/>
  <c r="K15" i="17"/>
  <c r="J15" i="17"/>
  <c r="I15" i="17"/>
  <c r="G15" i="17"/>
  <c r="F15" i="17"/>
  <c r="E15" i="17"/>
  <c r="C15" i="17"/>
  <c r="B15" i="17"/>
  <c r="A15" i="17"/>
  <c r="Z14" i="17"/>
  <c r="Y14" i="17"/>
  <c r="X14" i="17"/>
  <c r="W14" i="17"/>
  <c r="V14" i="17"/>
  <c r="U14" i="17"/>
  <c r="T14" i="17"/>
  <c r="S14" i="17"/>
  <c r="R14" i="17"/>
  <c r="Q14" i="17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A14" i="17"/>
  <c r="Z13" i="17"/>
  <c r="Y13" i="17"/>
  <c r="X13" i="17"/>
  <c r="V13" i="17"/>
  <c r="U13" i="17"/>
  <c r="T13" i="17"/>
  <c r="R13" i="17"/>
  <c r="Q13" i="17"/>
  <c r="P13" i="17"/>
  <c r="N13" i="17"/>
  <c r="M13" i="17"/>
  <c r="L13" i="17"/>
  <c r="J13" i="17"/>
  <c r="I13" i="17"/>
  <c r="H13" i="17"/>
  <c r="F13" i="17"/>
  <c r="E13" i="17"/>
  <c r="D13" i="17"/>
  <c r="B13" i="17"/>
  <c r="A13" i="17"/>
  <c r="Z12" i="17"/>
  <c r="Y12" i="17"/>
  <c r="X12" i="17"/>
  <c r="W12" i="17"/>
  <c r="V12" i="17"/>
  <c r="U12" i="17"/>
  <c r="T12" i="17"/>
  <c r="S12" i="17"/>
  <c r="R12" i="17"/>
  <c r="Q12" i="17"/>
  <c r="P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C12" i="17"/>
  <c r="B12" i="17"/>
  <c r="A12" i="17"/>
  <c r="Y11" i="17"/>
  <c r="X11" i="17"/>
  <c r="W11" i="17"/>
  <c r="U11" i="17"/>
  <c r="T11" i="17"/>
  <c r="S11" i="17"/>
  <c r="Q11" i="17"/>
  <c r="P11" i="17"/>
  <c r="O11" i="17"/>
  <c r="M11" i="17"/>
  <c r="L11" i="17"/>
  <c r="K11" i="17"/>
  <c r="I11" i="17"/>
  <c r="H11" i="17"/>
  <c r="G11" i="17"/>
  <c r="E11" i="17"/>
  <c r="D11" i="17"/>
  <c r="C11" i="17"/>
  <c r="A11" i="17"/>
  <c r="Z10" i="17"/>
  <c r="Y10" i="17"/>
  <c r="X10" i="17"/>
  <c r="W10" i="17"/>
  <c r="V10" i="17"/>
  <c r="U10" i="17"/>
  <c r="T10" i="17"/>
  <c r="S10" i="17"/>
  <c r="R10" i="17"/>
  <c r="Q10" i="17"/>
  <c r="P10" i="17"/>
  <c r="O10" i="17"/>
  <c r="N10" i="17"/>
  <c r="M10" i="17"/>
  <c r="L10" i="17"/>
  <c r="K10" i="17"/>
  <c r="J10" i="17"/>
  <c r="I10" i="17"/>
  <c r="H10" i="17"/>
  <c r="G10" i="17"/>
  <c r="F10" i="17"/>
  <c r="E10" i="17"/>
  <c r="D10" i="17"/>
  <c r="C10" i="17"/>
  <c r="B10" i="17"/>
  <c r="A10" i="17"/>
  <c r="Z9" i="17"/>
  <c r="Y9" i="17"/>
  <c r="X9" i="17"/>
  <c r="W9" i="17"/>
  <c r="V9" i="17"/>
  <c r="T9" i="17"/>
  <c r="S9" i="17"/>
  <c r="R9" i="17"/>
  <c r="Q9" i="17"/>
  <c r="P9" i="17"/>
  <c r="O9" i="17"/>
  <c r="N9" i="17"/>
  <c r="L9" i="17"/>
  <c r="K9" i="17"/>
  <c r="J9" i="17"/>
  <c r="I9" i="17"/>
  <c r="H9" i="17"/>
  <c r="G9" i="17"/>
  <c r="F9" i="17"/>
  <c r="D9" i="17"/>
  <c r="C9" i="17"/>
  <c r="B9" i="17"/>
  <c r="A9" i="17"/>
  <c r="Z8" i="17"/>
  <c r="Y8" i="17"/>
  <c r="X8" i="17"/>
  <c r="W8" i="17"/>
  <c r="V8" i="17"/>
  <c r="U8" i="17"/>
  <c r="T8" i="17"/>
  <c r="S8" i="17"/>
  <c r="R8" i="17"/>
  <c r="Q8" i="17"/>
  <c r="P8" i="17"/>
  <c r="O8" i="17"/>
  <c r="N8" i="17"/>
  <c r="M8" i="17"/>
  <c r="L8" i="17"/>
  <c r="K8" i="17"/>
  <c r="J8" i="17"/>
  <c r="I8" i="17"/>
  <c r="H8" i="17"/>
  <c r="G8" i="17"/>
  <c r="F8" i="17"/>
  <c r="E8" i="17"/>
  <c r="D8" i="17"/>
  <c r="C8" i="17"/>
  <c r="B8" i="17"/>
  <c r="A8" i="17"/>
  <c r="Z7" i="17"/>
  <c r="Y7" i="17"/>
  <c r="W7" i="17"/>
  <c r="V7" i="17"/>
  <c r="U7" i="17"/>
  <c r="S7" i="17"/>
  <c r="R7" i="17"/>
  <c r="Q7" i="17"/>
  <c r="O7" i="17"/>
  <c r="N7" i="17"/>
  <c r="M7" i="17"/>
  <c r="K7" i="17"/>
  <c r="J7" i="17"/>
  <c r="I7" i="17"/>
  <c r="G7" i="17"/>
  <c r="F7" i="17"/>
  <c r="E7" i="17"/>
  <c r="C7" i="17"/>
  <c r="B7" i="17"/>
  <c r="A7" i="17"/>
  <c r="Z6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C6" i="17"/>
  <c r="B6" i="17"/>
  <c r="A6" i="17"/>
  <c r="Z5" i="17"/>
  <c r="Y5" i="17"/>
  <c r="X5" i="17"/>
  <c r="W5" i="17"/>
  <c r="V5" i="17"/>
  <c r="U5" i="17"/>
  <c r="T5" i="17"/>
  <c r="R5" i="17"/>
  <c r="Q5" i="17"/>
  <c r="P5" i="17"/>
  <c r="N5" i="17"/>
  <c r="M5" i="17"/>
  <c r="L5" i="17"/>
  <c r="J5" i="17"/>
  <c r="I5" i="17"/>
  <c r="H5" i="17"/>
  <c r="F5" i="17"/>
  <c r="E5" i="17"/>
  <c r="D5" i="17"/>
  <c r="B5" i="17"/>
  <c r="A5" i="17"/>
  <c r="Z4" i="17"/>
  <c r="Y4" i="17"/>
  <c r="X4" i="17"/>
  <c r="W4" i="17"/>
  <c r="V4" i="17"/>
  <c r="U4" i="17"/>
  <c r="T4" i="17"/>
  <c r="R4" i="17"/>
  <c r="Q4" i="17"/>
  <c r="P4" i="17"/>
  <c r="O4" i="17"/>
  <c r="N4" i="17"/>
  <c r="M4" i="17"/>
  <c r="L4" i="17"/>
  <c r="J4" i="17"/>
  <c r="I4" i="17"/>
  <c r="H4" i="17"/>
  <c r="G4" i="17"/>
  <c r="F4" i="17"/>
  <c r="E4" i="17"/>
  <c r="D4" i="17"/>
  <c r="B4" i="17"/>
  <c r="A4" i="17"/>
  <c r="Z3" i="17"/>
  <c r="Y3" i="17"/>
  <c r="X3" i="17"/>
  <c r="W3" i="17"/>
  <c r="V3" i="17"/>
  <c r="U3" i="17"/>
  <c r="T3" i="17"/>
  <c r="S3" i="17"/>
  <c r="R3" i="17"/>
  <c r="Q3" i="17"/>
  <c r="P3" i="17"/>
  <c r="O3" i="17"/>
  <c r="N3" i="17"/>
  <c r="M3" i="17"/>
  <c r="L3" i="17"/>
  <c r="K3" i="17"/>
  <c r="J3" i="17"/>
  <c r="I3" i="17"/>
  <c r="H3" i="17"/>
  <c r="G3" i="17"/>
  <c r="F3" i="17"/>
  <c r="E3" i="17"/>
  <c r="D3" i="17"/>
  <c r="C3" i="17"/>
  <c r="B3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AG2" i="12"/>
  <c r="AF2" i="12"/>
  <c r="AE2" i="12"/>
  <c r="AD2" i="12"/>
  <c r="AC2" i="12"/>
  <c r="AB2" i="12"/>
  <c r="AA2" i="12"/>
  <c r="Z2" i="12"/>
  <c r="Y2" i="12"/>
  <c r="X2" i="12"/>
  <c r="W2" i="12"/>
  <c r="V2" i="12"/>
  <c r="U2" i="12"/>
  <c r="T2" i="12"/>
  <c r="S2" i="12"/>
  <c r="R2" i="12"/>
  <c r="Q2" i="12"/>
  <c r="P2" i="12"/>
  <c r="O2" i="12"/>
  <c r="N2" i="12"/>
  <c r="M2" i="12"/>
  <c r="L2" i="12"/>
  <c r="K2" i="12"/>
  <c r="J2" i="12"/>
  <c r="I2" i="12"/>
  <c r="H2" i="12"/>
  <c r="G2" i="12"/>
  <c r="F2" i="12"/>
  <c r="E2" i="12"/>
  <c r="D2" i="12"/>
  <c r="C2" i="12"/>
  <c r="A1" i="12"/>
  <c r="AH2" i="13"/>
  <c r="AG2" i="13"/>
  <c r="AF2" i="13"/>
  <c r="AE2" i="13"/>
  <c r="AD2" i="13"/>
  <c r="AC2" i="13"/>
  <c r="AB2" i="13"/>
  <c r="AA2" i="13"/>
  <c r="Z2" i="13"/>
  <c r="Y2" i="13"/>
  <c r="X2" i="13"/>
  <c r="W2" i="13"/>
  <c r="V2" i="13"/>
  <c r="U2" i="13"/>
  <c r="T2" i="13"/>
  <c r="S2" i="13"/>
  <c r="R2" i="13"/>
  <c r="Q2" i="13"/>
  <c r="P2" i="13"/>
  <c r="O2" i="13"/>
  <c r="N2" i="13"/>
  <c r="M2" i="13"/>
  <c r="L2" i="13"/>
  <c r="K2" i="13"/>
  <c r="J2" i="13"/>
  <c r="I2" i="13"/>
  <c r="H2" i="13"/>
  <c r="G2" i="13"/>
  <c r="F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AG2" i="14"/>
  <c r="AF2" i="14"/>
  <c r="AE2" i="14"/>
  <c r="AD2" i="14"/>
  <c r="AC2" i="14"/>
  <c r="AB2" i="14"/>
  <c r="AA2" i="14"/>
  <c r="Z2" i="14"/>
  <c r="Y2" i="14"/>
  <c r="X2" i="14"/>
  <c r="W2" i="14"/>
  <c r="V2" i="14"/>
  <c r="U2" i="14"/>
  <c r="T2" i="14"/>
  <c r="S2" i="14"/>
  <c r="R2" i="14"/>
  <c r="Q2" i="14"/>
  <c r="P2" i="14"/>
  <c r="O2" i="14"/>
  <c r="N2" i="14"/>
  <c r="M2" i="14"/>
  <c r="L2" i="14"/>
  <c r="K2" i="14"/>
  <c r="J2" i="14"/>
  <c r="I2" i="14"/>
  <c r="H2" i="14"/>
  <c r="G2" i="14"/>
  <c r="F2" i="14"/>
  <c r="E2" i="14"/>
  <c r="D2" i="14"/>
  <c r="C2" i="14"/>
  <c r="A1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1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FL1" i="11"/>
  <c r="GA1" i="11" s="1"/>
  <c r="GQ4" i="11"/>
  <c r="GP4" i="11"/>
  <c r="GO4" i="11"/>
  <c r="GN4" i="11"/>
  <c r="GM4" i="11"/>
  <c r="GL4" i="11"/>
  <c r="GK4" i="11"/>
  <c r="GJ4" i="11"/>
  <c r="GI4" i="11"/>
  <c r="GH4" i="11"/>
  <c r="GG4" i="11"/>
  <c r="GF4" i="11"/>
  <c r="GE4" i="11"/>
  <c r="GD4" i="11"/>
  <c r="GC4" i="11"/>
  <c r="GB4" i="11"/>
  <c r="GA4" i="11"/>
  <c r="FZ4" i="11"/>
  <c r="FY4" i="11"/>
  <c r="FX4" i="11"/>
  <c r="FW4" i="11"/>
  <c r="FV4" i="11"/>
  <c r="FU4" i="11"/>
  <c r="FT4" i="11"/>
  <c r="FS4" i="11"/>
  <c r="FR4" i="11"/>
  <c r="FQ4" i="11"/>
  <c r="FP4" i="11"/>
  <c r="FO4" i="1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FI4" i="11"/>
  <c r="FH4" i="11"/>
  <c r="FG4" i="11"/>
  <c r="FF4" i="11"/>
  <c r="FE4" i="11"/>
  <c r="FD4" i="11"/>
  <c r="FC4" i="11"/>
  <c r="FB4" i="11"/>
  <c r="FA4" i="11"/>
  <c r="EZ4" i="11"/>
  <c r="EY4" i="11"/>
  <c r="EX4" i="11"/>
  <c r="EW4" i="11"/>
  <c r="EV4" i="11"/>
  <c r="EU4" i="11"/>
  <c r="ET4" i="11"/>
  <c r="ES4" i="11"/>
  <c r="ER4" i="11"/>
  <c r="EQ4" i="11"/>
  <c r="EP4" i="11"/>
  <c r="EO4" i="11"/>
  <c r="EN4" i="11"/>
  <c r="EM4" i="11"/>
  <c r="EL4" i="11"/>
  <c r="EK4" i="11"/>
  <c r="EJ4" i="11"/>
  <c r="EI4" i="11"/>
  <c r="EH4" i="11"/>
  <c r="EG4" i="11"/>
  <c r="EF4" i="11"/>
  <c r="EE4" i="11"/>
  <c r="EC4" i="11"/>
  <c r="CV4" i="11"/>
  <c r="EB4" i="11"/>
  <c r="EA4" i="11"/>
  <c r="DZ4" i="11"/>
  <c r="DY4" i="11"/>
  <c r="DX4" i="11"/>
  <c r="DW4" i="11"/>
  <c r="DV4" i="11"/>
  <c r="DU4" i="11"/>
  <c r="DT4" i="11"/>
  <c r="DS4" i="11"/>
  <c r="DR4" i="11"/>
  <c r="DQ4" i="11"/>
  <c r="DP4" i="11"/>
  <c r="DO4" i="11"/>
  <c r="DN4" i="11"/>
  <c r="DM4" i="11"/>
  <c r="DL4" i="11"/>
  <c r="DK4" i="11"/>
  <c r="DJ4" i="11"/>
  <c r="DI4" i="11"/>
  <c r="DH4" i="11"/>
  <c r="DG4" i="11"/>
  <c r="DF4" i="11"/>
  <c r="DE4" i="11"/>
  <c r="DD4" i="11"/>
  <c r="DC4" i="11"/>
  <c r="DB4" i="11"/>
  <c r="DA4" i="11"/>
  <c r="CZ4" i="11"/>
  <c r="CY4" i="11"/>
  <c r="CX4" i="11"/>
  <c r="CU4" i="11"/>
  <c r="CT4" i="11"/>
  <c r="CS4" i="11"/>
  <c r="CR4" i="11"/>
  <c r="CQ4" i="11"/>
  <c r="CP4" i="11"/>
  <c r="CO4" i="11"/>
  <c r="CN4" i="11"/>
  <c r="CM4" i="11"/>
  <c r="CL4" i="11"/>
  <c r="CK4" i="11"/>
  <c r="CJ4" i="11"/>
  <c r="CI4" i="11"/>
  <c r="CH4" i="11"/>
  <c r="CG4" i="11"/>
  <c r="CF4" i="11"/>
  <c r="CE4" i="11"/>
  <c r="CD4" i="11"/>
  <c r="CC4" i="11"/>
  <c r="CB4" i="11"/>
  <c r="CA4" i="11"/>
  <c r="BZ4" i="11"/>
  <c r="BY4" i="11"/>
  <c r="BX4" i="11"/>
  <c r="BW4" i="11"/>
  <c r="BV4" i="11"/>
  <c r="BU4" i="11"/>
  <c r="BT4" i="11"/>
  <c r="BS4" i="11"/>
  <c r="BR4" i="11"/>
  <c r="BQ4" i="11"/>
  <c r="EE1" i="1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T1" i="11"/>
  <c r="ED3" i="11"/>
  <c r="CX1" i="11"/>
  <c r="DO1" i="11" s="1"/>
  <c r="BQ1" i="1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DE1" i="11"/>
  <c r="DV1" i="11" s="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BR1" i="11"/>
  <c r="BY1" i="11" s="1"/>
  <c r="CP1" i="11" s="1"/>
  <c r="BS1" i="11"/>
  <c r="CJ1" i="11" s="1"/>
  <c r="BT1" i="11"/>
  <c r="BU1" i="11"/>
  <c r="BV1" i="11"/>
  <c r="CM1" i="11" s="1"/>
  <c r="BW1" i="11"/>
  <c r="CN1" i="11" s="1"/>
  <c r="BX1" i="11"/>
  <c r="CO1" i="11" s="1"/>
  <c r="BZ1" i="11"/>
  <c r="CQ1" i="11" s="1"/>
  <c r="CA1" i="11"/>
  <c r="CT1" i="11" s="1"/>
  <c r="CB1" i="11"/>
  <c r="CV1" i="11" s="1"/>
  <c r="CC1" i="11"/>
  <c r="CD1" i="11"/>
  <c r="CE1" i="11"/>
  <c r="CF1" i="11"/>
  <c r="CG1" i="11"/>
  <c r="CH1" i="11"/>
  <c r="CK1" i="11"/>
  <c r="CL1" i="11"/>
  <c r="CS1" i="11"/>
  <c r="AG9" i="7" l="1"/>
  <c r="AO9" i="7"/>
  <c r="CO9" i="7"/>
  <c r="CW9" i="7"/>
  <c r="DD9" i="7"/>
  <c r="BZ9" i="7"/>
  <c r="BJ9" i="7"/>
  <c r="F1" i="15"/>
  <c r="S1" i="15"/>
  <c r="Y1" i="15"/>
  <c r="E1" i="15"/>
  <c r="M1" i="15"/>
  <c r="U1" i="15"/>
  <c r="W1" i="15"/>
  <c r="O1" i="15"/>
  <c r="G1" i="15"/>
  <c r="I1" i="15"/>
  <c r="Q1" i="15"/>
  <c r="J1" i="15"/>
  <c r="C1" i="15"/>
  <c r="K1" i="15"/>
  <c r="B1" i="15"/>
  <c r="R1" i="15"/>
  <c r="Z1" i="15"/>
  <c r="H1" i="15"/>
  <c r="P1" i="15"/>
  <c r="X1" i="15"/>
  <c r="N1" i="15"/>
  <c r="V1" i="15"/>
  <c r="D1" i="15"/>
  <c r="L1" i="15"/>
  <c r="T1" i="15"/>
  <c r="X1" i="17"/>
  <c r="G1" i="17"/>
  <c r="O1" i="17"/>
  <c r="Q1" i="17"/>
  <c r="I1" i="17"/>
  <c r="M1" i="16"/>
  <c r="E1" i="16"/>
  <c r="G1" i="16"/>
  <c r="W1" i="16"/>
  <c r="F1" i="16"/>
  <c r="O1" i="16"/>
  <c r="I1" i="16"/>
  <c r="C1" i="16"/>
  <c r="K1" i="16"/>
  <c r="S1" i="16"/>
  <c r="Q1" i="16"/>
  <c r="Y1" i="16"/>
  <c r="B1" i="16"/>
  <c r="J1" i="16"/>
  <c r="R1" i="16"/>
  <c r="Z1" i="16"/>
  <c r="H1" i="16"/>
  <c r="P1" i="16"/>
  <c r="X1" i="16"/>
  <c r="N1" i="16"/>
  <c r="D1" i="16"/>
  <c r="L1" i="16"/>
  <c r="T1" i="16"/>
  <c r="V1" i="16"/>
  <c r="R1" i="17"/>
  <c r="B1" i="17"/>
  <c r="C1" i="17"/>
  <c r="K1" i="17"/>
  <c r="Z1" i="17"/>
  <c r="J1" i="17"/>
  <c r="W1" i="17"/>
  <c r="F1" i="17"/>
  <c r="N1" i="17"/>
  <c r="V1" i="17"/>
  <c r="D1" i="17"/>
  <c r="L1" i="17"/>
  <c r="T1" i="17"/>
  <c r="P1" i="17"/>
  <c r="Y1" i="17"/>
  <c r="H1" i="17"/>
  <c r="S1" i="17"/>
  <c r="E1" i="17"/>
  <c r="M1" i="17"/>
  <c r="U1" i="17"/>
  <c r="CY1" i="1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EB1" i="11" l="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7" l="1"/>
  <c r="Z2" i="6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B2" i="7"/>
  <c r="C2" i="7"/>
  <c r="D2" i="7"/>
  <c r="E2" i="4" l="1"/>
  <c r="E2" i="3"/>
  <c r="A7" i="2"/>
  <c r="E2" i="7"/>
  <c r="C2" i="4"/>
  <c r="C2" i="3"/>
  <c r="C2" i="6"/>
  <c r="A5" i="5"/>
  <c r="D2" i="6" l="1"/>
  <c r="A6" i="5"/>
  <c r="F2" i="4"/>
  <c r="F2" i="3"/>
  <c r="A8" i="2"/>
  <c r="F2" i="7"/>
  <c r="G2" i="4" l="1"/>
  <c r="G2" i="3"/>
  <c r="A9" i="2"/>
  <c r="G2" i="7"/>
  <c r="E2" i="6"/>
  <c r="A7" i="5"/>
  <c r="F2" i="6" l="1"/>
  <c r="A8" i="5"/>
  <c r="H2" i="4"/>
  <c r="H2" i="3"/>
  <c r="A10" i="2"/>
  <c r="H2" i="7"/>
  <c r="I2" i="4" l="1"/>
  <c r="I2" i="3"/>
  <c r="A11" i="2"/>
  <c r="I2" i="7"/>
  <c r="G2" i="6"/>
  <c r="A9" i="5"/>
  <c r="J2" i="4" l="1"/>
  <c r="J2" i="3"/>
  <c r="A12" i="2"/>
  <c r="J2" i="7"/>
  <c r="A10" i="5"/>
  <c r="H2" i="6"/>
  <c r="I2" i="6" l="1"/>
  <c r="A11" i="5"/>
  <c r="K2" i="4"/>
  <c r="K2" i="3"/>
  <c r="A13" i="2"/>
  <c r="K2" i="7"/>
  <c r="L2" i="4" l="1"/>
  <c r="L2" i="3"/>
  <c r="A14" i="2"/>
  <c r="L2" i="7"/>
  <c r="J2" i="6"/>
  <c r="A12" i="5"/>
  <c r="K2" i="6" l="1"/>
  <c r="A13" i="5"/>
  <c r="M2" i="4"/>
  <c r="M2" i="3"/>
  <c r="A15" i="2"/>
  <c r="M2" i="7"/>
  <c r="Y5" i="3"/>
  <c r="Y6" i="3"/>
  <c r="Y26" i="3"/>
  <c r="Y14" i="3"/>
  <c r="Y29" i="3"/>
  <c r="Y30" i="3"/>
  <c r="Y13" i="3"/>
  <c r="Y11" i="3"/>
  <c r="Y7" i="3"/>
  <c r="Y16" i="3"/>
  <c r="Y32" i="3"/>
  <c r="Y17" i="3"/>
  <c r="Y25" i="3"/>
  <c r="Y4" i="3"/>
  <c r="Y21" i="3"/>
  <c r="Y28" i="3"/>
  <c r="Y27" i="3"/>
  <c r="Y23" i="3"/>
  <c r="Y20" i="3"/>
  <c r="Y24" i="3"/>
  <c r="Y12" i="3"/>
  <c r="Y15" i="3"/>
  <c r="Y10" i="3"/>
  <c r="X19" i="6" l="1"/>
  <c r="X5" i="7" s="1"/>
  <c r="W27" i="6"/>
  <c r="N2" i="4"/>
  <c r="N2" i="3"/>
  <c r="N2" i="7"/>
  <c r="A16" i="2"/>
  <c r="L2" i="6"/>
  <c r="A14" i="5"/>
  <c r="Y11" i="6"/>
  <c r="Y19" i="3"/>
  <c r="Y9" i="6"/>
  <c r="Y21" i="6"/>
  <c r="Y13" i="6"/>
  <c r="X24" i="3"/>
  <c r="X9" i="3"/>
  <c r="X31" i="3"/>
  <c r="X16" i="3"/>
  <c r="X23" i="3"/>
  <c r="X8" i="3"/>
  <c r="X30" i="3"/>
  <c r="X15" i="3"/>
  <c r="X22" i="3"/>
  <c r="X26" i="3"/>
  <c r="X7" i="3"/>
  <c r="X14" i="3"/>
  <c r="X18" i="3"/>
  <c r="X14" i="6"/>
  <c r="X6" i="3"/>
  <c r="X10" i="3"/>
  <c r="X33" i="3"/>
  <c r="X6" i="6"/>
  <c r="X25" i="3"/>
  <c r="X13" i="6"/>
  <c r="X32" i="3"/>
  <c r="X20" i="6"/>
  <c r="X17" i="3"/>
  <c r="X5" i="6"/>
  <c r="V4" i="3"/>
  <c r="V26" i="3"/>
  <c r="V29" i="3"/>
  <c r="V6" i="3"/>
  <c r="V7" i="3"/>
  <c r="V16" i="3"/>
  <c r="V32" i="3"/>
  <c r="X15" i="6"/>
  <c r="X7" i="6"/>
  <c r="X17" i="6"/>
  <c r="X18" i="6"/>
  <c r="X9" i="6"/>
  <c r="X10" i="6"/>
  <c r="X29" i="3"/>
  <c r="X28" i="3"/>
  <c r="X21" i="3"/>
  <c r="X27" i="3"/>
  <c r="X20" i="3"/>
  <c r="X16" i="6"/>
  <c r="X13" i="3"/>
  <c r="X19" i="3"/>
  <c r="X12" i="3"/>
  <c r="X8" i="6"/>
  <c r="X5" i="3"/>
  <c r="X11" i="3"/>
  <c r="X4" i="3"/>
  <c r="X23" i="6"/>
  <c r="X33" i="6"/>
  <c r="W5" i="3"/>
  <c r="W16" i="6"/>
  <c r="W21" i="3"/>
  <c r="W10" i="3"/>
  <c r="W29" i="3"/>
  <c r="W14" i="6"/>
  <c r="W26" i="3"/>
  <c r="W24" i="3"/>
  <c r="W28" i="3"/>
  <c r="W4" i="3"/>
  <c r="W4" i="6"/>
  <c r="W19" i="3"/>
  <c r="W33" i="3"/>
  <c r="W16" i="3"/>
  <c r="W17" i="3"/>
  <c r="W12" i="6"/>
  <c r="W27" i="3"/>
  <c r="W8" i="3"/>
  <c r="W23" i="3"/>
  <c r="W29" i="6"/>
  <c r="W7" i="3"/>
  <c r="W20" i="6"/>
  <c r="W32" i="6"/>
  <c r="W30" i="6"/>
  <c r="W32" i="3"/>
  <c r="W12" i="3"/>
  <c r="W18" i="6"/>
  <c r="W7" i="6"/>
  <c r="W13" i="3"/>
  <c r="W23" i="6"/>
  <c r="W6" i="3"/>
  <c r="W31" i="3"/>
  <c r="W13" i="6"/>
  <c r="W31" i="6"/>
  <c r="W20" i="3"/>
  <c r="W15" i="6"/>
  <c r="W25" i="3"/>
  <c r="W22" i="3"/>
  <c r="W33" i="6"/>
  <c r="W21" i="6"/>
  <c r="W6" i="6"/>
  <c r="W9" i="3"/>
  <c r="W15" i="3"/>
  <c r="W30" i="3"/>
  <c r="W11" i="3"/>
  <c r="W10" i="6"/>
  <c r="V5" i="3"/>
  <c r="V13" i="3"/>
  <c r="V30" i="3"/>
  <c r="V23" i="3"/>
  <c r="V24" i="3"/>
  <c r="V9" i="3"/>
  <c r="V17" i="3"/>
  <c r="V11" i="3"/>
  <c r="V12" i="3"/>
  <c r="Y20" i="6"/>
  <c r="Y19" i="6"/>
  <c r="Y5" i="7" s="1"/>
  <c r="Y32" i="6"/>
  <c r="Y33" i="3"/>
  <c r="Y14" i="6"/>
  <c r="Y8" i="6"/>
  <c r="Y16" i="6"/>
  <c r="Y12" i="6"/>
  <c r="Y18" i="6"/>
  <c r="Y17" i="6"/>
  <c r="Y29" i="6"/>
  <c r="Y24" i="6"/>
  <c r="Y5" i="6"/>
  <c r="Y10" i="6"/>
  <c r="Y7" i="6"/>
  <c r="Y15" i="6"/>
  <c r="Y8" i="3"/>
  <c r="Y27" i="6"/>
  <c r="Y9" i="3"/>
  <c r="Y31" i="3"/>
  <c r="Y22" i="3"/>
  <c r="Y4" i="6"/>
  <c r="Y6" i="6"/>
  <c r="R16" i="3"/>
  <c r="R24" i="3"/>
  <c r="R9" i="3"/>
  <c r="R17" i="3"/>
  <c r="R25" i="3"/>
  <c r="R33" i="3"/>
  <c r="R7" i="6"/>
  <c r="R15" i="6"/>
  <c r="R23" i="6"/>
  <c r="R10" i="3"/>
  <c r="R18" i="3"/>
  <c r="R26" i="3"/>
  <c r="R8" i="6"/>
  <c r="R16" i="6"/>
  <c r="R24" i="6"/>
  <c r="R3" i="3"/>
  <c r="R11" i="3"/>
  <c r="R19" i="3"/>
  <c r="R27" i="3"/>
  <c r="R36" i="3"/>
  <c r="R9" i="6"/>
  <c r="R17" i="6"/>
  <c r="R25" i="6"/>
  <c r="Q24" i="3"/>
  <c r="R4" i="3"/>
  <c r="R12" i="3"/>
  <c r="R20" i="3"/>
  <c r="R28" i="3"/>
  <c r="R18" i="6"/>
  <c r="R26" i="6"/>
  <c r="Q9" i="3"/>
  <c r="R5" i="3"/>
  <c r="R13" i="3"/>
  <c r="R21" i="3"/>
  <c r="R29" i="3"/>
  <c r="R3" i="6"/>
  <c r="R11" i="6"/>
  <c r="R19" i="6"/>
  <c r="R5" i="7" s="1"/>
  <c r="R27" i="6"/>
  <c r="Q10" i="3"/>
  <c r="Q18" i="3"/>
  <c r="Q26" i="3"/>
  <c r="Q8" i="6"/>
  <c r="Q16" i="6"/>
  <c r="Q24" i="6"/>
  <c r="Q32" i="6"/>
  <c r="P7" i="3"/>
  <c r="P15" i="3"/>
  <c r="P5" i="6"/>
  <c r="R6" i="3"/>
  <c r="R14" i="3"/>
  <c r="R22" i="3"/>
  <c r="R30" i="3"/>
  <c r="R4" i="6"/>
  <c r="R12" i="6"/>
  <c r="R20" i="6"/>
  <c r="R28" i="6"/>
  <c r="Q3" i="3"/>
  <c r="Q11" i="3"/>
  <c r="Q19" i="3"/>
  <c r="Q27" i="3"/>
  <c r="Q9" i="6"/>
  <c r="Q17" i="6"/>
  <c r="Q25" i="6"/>
  <c r="Q33" i="6"/>
  <c r="P8" i="3"/>
  <c r="P16" i="3"/>
  <c r="P24" i="3"/>
  <c r="P32" i="3"/>
  <c r="P6" i="6"/>
  <c r="P14" i="6"/>
  <c r="P22" i="6"/>
  <c r="R7" i="3"/>
  <c r="R15" i="3"/>
  <c r="R23" i="3"/>
  <c r="R31" i="3"/>
  <c r="R5" i="6"/>
  <c r="R13" i="6"/>
  <c r="R21" i="6"/>
  <c r="R29" i="6"/>
  <c r="Q4" i="3"/>
  <c r="Q12" i="3"/>
  <c r="Q20" i="3"/>
  <c r="Q28" i="3"/>
  <c r="Q10" i="6"/>
  <c r="Q18" i="6"/>
  <c r="Q26" i="6"/>
  <c r="P9" i="3"/>
  <c r="P17" i="3"/>
  <c r="P25" i="3"/>
  <c r="P33" i="3"/>
  <c r="P7" i="6"/>
  <c r="P15" i="6"/>
  <c r="P23" i="6"/>
  <c r="X12" i="6" l="1"/>
  <c r="X4" i="6"/>
  <c r="W18" i="3"/>
  <c r="W3" i="6"/>
  <c r="W14" i="3"/>
  <c r="Y3" i="6"/>
  <c r="Y3" i="7"/>
  <c r="Y6" i="7"/>
  <c r="P3" i="7"/>
  <c r="Q8" i="7"/>
  <c r="R7" i="7"/>
  <c r="R6" i="7"/>
  <c r="R3" i="7"/>
  <c r="X8" i="7"/>
  <c r="X3" i="7"/>
  <c r="W6" i="7"/>
  <c r="W26" i="6"/>
  <c r="W8" i="6"/>
  <c r="W3" i="7"/>
  <c r="W8" i="7"/>
  <c r="R10" i="6"/>
  <c r="M2" i="6"/>
  <c r="A15" i="5"/>
  <c r="O2" i="4"/>
  <c r="O2" i="3"/>
  <c r="O2" i="7"/>
  <c r="A17" i="2"/>
  <c r="Q31" i="6"/>
  <c r="Q30" i="6"/>
  <c r="Q15" i="6"/>
  <c r="Q7" i="6"/>
  <c r="Q33" i="3"/>
  <c r="P6" i="3"/>
  <c r="R8" i="3"/>
  <c r="T20" i="3"/>
  <c r="P13" i="6"/>
  <c r="P12" i="6"/>
  <c r="V3" i="6"/>
  <c r="R6" i="6"/>
  <c r="R32" i="3"/>
  <c r="V7" i="6"/>
  <c r="W19" i="6"/>
  <c r="W9" i="6"/>
  <c r="W17" i="6"/>
  <c r="W11" i="6"/>
  <c r="W5" i="6"/>
  <c r="P4" i="6"/>
  <c r="Q22" i="6"/>
  <c r="P4" i="3"/>
  <c r="Q7" i="3"/>
  <c r="T19" i="6"/>
  <c r="T5" i="7" s="1"/>
  <c r="P30" i="3"/>
  <c r="Q14" i="6"/>
  <c r="Q29" i="6"/>
  <c r="P22" i="3"/>
  <c r="Q25" i="3"/>
  <c r="P3" i="6"/>
  <c r="Q6" i="6"/>
  <c r="Q21" i="6"/>
  <c r="P23" i="3"/>
  <c r="P14" i="3"/>
  <c r="Q17" i="3"/>
  <c r="P29" i="3"/>
  <c r="Q32" i="3"/>
  <c r="Q13" i="6"/>
  <c r="Q5" i="6"/>
  <c r="T21" i="3"/>
  <c r="T13" i="3"/>
  <c r="P13" i="3"/>
  <c r="Q16" i="3"/>
  <c r="Q31" i="3"/>
  <c r="T5" i="3"/>
  <c r="P29" i="6"/>
  <c r="P20" i="6"/>
  <c r="Q23" i="6"/>
  <c r="Q8" i="3"/>
  <c r="Q23" i="3"/>
  <c r="V10" i="6"/>
  <c r="V15" i="6"/>
  <c r="V18" i="6"/>
  <c r="S24" i="6"/>
  <c r="V22" i="3"/>
  <c r="V19" i="6"/>
  <c r="V5" i="7" s="1"/>
  <c r="S31" i="6"/>
  <c r="T33" i="6"/>
  <c r="V20" i="6"/>
  <c r="V5" i="6"/>
  <c r="V21" i="6"/>
  <c r="V4" i="6"/>
  <c r="V12" i="6"/>
  <c r="V27" i="3"/>
  <c r="V13" i="6"/>
  <c r="V6" i="6"/>
  <c r="V14" i="6"/>
  <c r="V19" i="3"/>
  <c r="V28" i="3"/>
  <c r="V30" i="6"/>
  <c r="V20" i="3"/>
  <c r="V31" i="3"/>
  <c r="V10" i="3"/>
  <c r="V8" i="6"/>
  <c r="V16" i="6"/>
  <c r="V25" i="3"/>
  <c r="Q20" i="6"/>
  <c r="Q27" i="6"/>
  <c r="V18" i="3"/>
  <c r="V21" i="3"/>
  <c r="V8" i="3"/>
  <c r="V9" i="6"/>
  <c r="V15" i="3"/>
  <c r="V14" i="3"/>
  <c r="V17" i="6"/>
  <c r="V33" i="3"/>
  <c r="Y25" i="6"/>
  <c r="Y28" i="6"/>
  <c r="Y23" i="6"/>
  <c r="Y22" i="6"/>
  <c r="Y26" i="6"/>
  <c r="Y33" i="6"/>
  <c r="Y31" i="6"/>
  <c r="Y30" i="6"/>
  <c r="U30" i="3"/>
  <c r="S10" i="3"/>
  <c r="S32" i="6"/>
  <c r="T27" i="6"/>
  <c r="U7" i="3"/>
  <c r="S33" i="3"/>
  <c r="T28" i="3"/>
  <c r="U8" i="3"/>
  <c r="S32" i="3"/>
  <c r="T27" i="3"/>
  <c r="S29" i="6"/>
  <c r="T32" i="6"/>
  <c r="U10" i="6"/>
  <c r="U18" i="3"/>
  <c r="P21" i="3"/>
  <c r="S30" i="3"/>
  <c r="T33" i="3"/>
  <c r="U19" i="3"/>
  <c r="P12" i="3"/>
  <c r="S13" i="3"/>
  <c r="T16" i="3"/>
  <c r="P36" i="6"/>
  <c r="P25" i="6"/>
  <c r="Q28" i="6"/>
  <c r="T29" i="6"/>
  <c r="P16" i="6"/>
  <c r="Q3" i="6"/>
  <c r="S9" i="6"/>
  <c r="T12" i="6"/>
  <c r="U16" i="3"/>
  <c r="S24" i="3"/>
  <c r="T19" i="3"/>
  <c r="S21" i="6"/>
  <c r="T24" i="6"/>
  <c r="U26" i="3"/>
  <c r="S22" i="3"/>
  <c r="T25" i="3"/>
  <c r="U27" i="3"/>
  <c r="S5" i="3"/>
  <c r="T8" i="3"/>
  <c r="P17" i="6"/>
  <c r="S26" i="6"/>
  <c r="T21" i="6"/>
  <c r="U5" i="3"/>
  <c r="P8" i="6"/>
  <c r="Q29" i="3"/>
  <c r="T4" i="6"/>
  <c r="U23" i="3"/>
  <c r="S17" i="3"/>
  <c r="T12" i="3"/>
  <c r="U24" i="3"/>
  <c r="S16" i="3"/>
  <c r="T11" i="3"/>
  <c r="S13" i="6"/>
  <c r="T16" i="6"/>
  <c r="U26" i="6"/>
  <c r="P5" i="3"/>
  <c r="S14" i="3"/>
  <c r="T17" i="3"/>
  <c r="S27" i="6"/>
  <c r="T30" i="6"/>
  <c r="U4" i="6"/>
  <c r="P9" i="6"/>
  <c r="Q12" i="6"/>
  <c r="S18" i="6"/>
  <c r="T13" i="6"/>
  <c r="Q36" i="6"/>
  <c r="U13" i="3"/>
  <c r="Q21" i="3"/>
  <c r="S27" i="3"/>
  <c r="T30" i="3"/>
  <c r="U6" i="3"/>
  <c r="T11" i="6"/>
  <c r="U14" i="3"/>
  <c r="S8" i="6"/>
  <c r="T3" i="6"/>
  <c r="S36" i="6"/>
  <c r="U31" i="3"/>
  <c r="S9" i="3"/>
  <c r="T4" i="3"/>
  <c r="T36" i="6"/>
  <c r="U32" i="3"/>
  <c r="S8" i="3"/>
  <c r="T3" i="3"/>
  <c r="S5" i="6"/>
  <c r="T8" i="6"/>
  <c r="P27" i="6"/>
  <c r="S6" i="3"/>
  <c r="T9" i="3"/>
  <c r="P26" i="6"/>
  <c r="S19" i="6"/>
  <c r="S5" i="7" s="1"/>
  <c r="T22" i="6"/>
  <c r="U4" i="3"/>
  <c r="Q4" i="6"/>
  <c r="S10" i="6"/>
  <c r="T5" i="6"/>
  <c r="U21" i="3"/>
  <c r="P26" i="3"/>
  <c r="Q13" i="3"/>
  <c r="S19" i="3"/>
  <c r="T22" i="3"/>
  <c r="U15" i="3"/>
  <c r="S25" i="3"/>
  <c r="S16" i="6"/>
  <c r="U22" i="3"/>
  <c r="T29" i="3"/>
  <c r="S30" i="6"/>
  <c r="T25" i="6"/>
  <c r="U9" i="6"/>
  <c r="U9" i="3"/>
  <c r="S31" i="3"/>
  <c r="P19" i="6"/>
  <c r="P5" i="7" s="1"/>
  <c r="S28" i="6"/>
  <c r="T31" i="6"/>
  <c r="U3" i="6"/>
  <c r="P18" i="6"/>
  <c r="S11" i="6"/>
  <c r="T14" i="6"/>
  <c r="U12" i="3"/>
  <c r="P27" i="3"/>
  <c r="Q30" i="3"/>
  <c r="S28" i="3"/>
  <c r="T31" i="3"/>
  <c r="U29" i="3"/>
  <c r="P18" i="3"/>
  <c r="Q5" i="3"/>
  <c r="S11" i="3"/>
  <c r="T14" i="3"/>
  <c r="S26" i="3"/>
  <c r="S23" i="6"/>
  <c r="T26" i="6"/>
  <c r="S22" i="6"/>
  <c r="T17" i="6"/>
  <c r="U17" i="6"/>
  <c r="U36" i="6"/>
  <c r="U17" i="3"/>
  <c r="S23" i="3"/>
  <c r="T26" i="3"/>
  <c r="S20" i="6"/>
  <c r="T23" i="6"/>
  <c r="U11" i="6"/>
  <c r="P10" i="6"/>
  <c r="S3" i="6"/>
  <c r="T6" i="6"/>
  <c r="U28" i="6"/>
  <c r="U20" i="3"/>
  <c r="P19" i="3"/>
  <c r="Q22" i="3"/>
  <c r="S20" i="3"/>
  <c r="T23" i="3"/>
  <c r="S33" i="6"/>
  <c r="T6" i="3"/>
  <c r="S18" i="3"/>
  <c r="S15" i="6"/>
  <c r="T18" i="6"/>
  <c r="S14" i="6"/>
  <c r="T9" i="6"/>
  <c r="U25" i="3"/>
  <c r="S15" i="3"/>
  <c r="T18" i="3"/>
  <c r="U36" i="3"/>
  <c r="S12" i="6"/>
  <c r="T15" i="6"/>
  <c r="U19" i="6"/>
  <c r="U5" i="7" s="1"/>
  <c r="U3" i="3"/>
  <c r="P28" i="3"/>
  <c r="R34" i="3"/>
  <c r="S29" i="3"/>
  <c r="T32" i="3"/>
  <c r="U28" i="3"/>
  <c r="P11" i="3"/>
  <c r="Q14" i="3"/>
  <c r="S12" i="3"/>
  <c r="T15" i="3"/>
  <c r="U8" i="6"/>
  <c r="Q19" i="6"/>
  <c r="R22" i="6"/>
  <c r="S25" i="6"/>
  <c r="T28" i="6"/>
  <c r="S7" i="6"/>
  <c r="T10" i="6"/>
  <c r="S6" i="6"/>
  <c r="T36" i="3"/>
  <c r="U33" i="3"/>
  <c r="S7" i="3"/>
  <c r="T10" i="3"/>
  <c r="U10" i="3"/>
  <c r="S4" i="6"/>
  <c r="T7" i="6"/>
  <c r="U27" i="6"/>
  <c r="U11" i="3"/>
  <c r="P20" i="3"/>
  <c r="S21" i="3"/>
  <c r="T24" i="3"/>
  <c r="P3" i="3"/>
  <c r="Q6" i="3"/>
  <c r="S4" i="3"/>
  <c r="T7" i="3"/>
  <c r="P24" i="6"/>
  <c r="Q11" i="6"/>
  <c r="R14" i="6"/>
  <c r="S17" i="6"/>
  <c r="T20" i="6"/>
  <c r="R36" i="6"/>
  <c r="W5" i="7" l="1"/>
  <c r="Q5" i="7"/>
  <c r="W36" i="3"/>
  <c r="X3" i="3"/>
  <c r="X3" i="6"/>
  <c r="X36" i="3"/>
  <c r="Y7" i="7"/>
  <c r="Y8" i="7"/>
  <c r="R1" i="3"/>
  <c r="X21" i="6"/>
  <c r="S7" i="7"/>
  <c r="X22" i="6"/>
  <c r="S6" i="7"/>
  <c r="V6" i="7"/>
  <c r="Q6" i="7"/>
  <c r="X29" i="6"/>
  <c r="Q3" i="7"/>
  <c r="X30" i="6"/>
  <c r="X26" i="6"/>
  <c r="X25" i="6"/>
  <c r="U7" i="7"/>
  <c r="V3" i="7"/>
  <c r="Q7" i="7"/>
  <c r="X27" i="6"/>
  <c r="X32" i="6"/>
  <c r="X24" i="6"/>
  <c r="T6" i="7"/>
  <c r="T3" i="7"/>
  <c r="S3" i="7"/>
  <c r="S8" i="7"/>
  <c r="T34" i="6"/>
  <c r="T1" i="6" s="1"/>
  <c r="T8" i="7"/>
  <c r="T34" i="3"/>
  <c r="X31" i="6"/>
  <c r="W24" i="6"/>
  <c r="X11" i="6"/>
  <c r="T7" i="7"/>
  <c r="P2" i="4"/>
  <c r="P2" i="3"/>
  <c r="P2" i="7"/>
  <c r="A18" i="2"/>
  <c r="N2" i="6"/>
  <c r="A16" i="5"/>
  <c r="Y18" i="3"/>
  <c r="V32" i="6"/>
  <c r="S34" i="6"/>
  <c r="S1" i="6" s="1"/>
  <c r="U34" i="3"/>
  <c r="U25" i="6"/>
  <c r="W3" i="3"/>
  <c r="W36" i="6"/>
  <c r="V31" i="6"/>
  <c r="V33" i="6"/>
  <c r="W25" i="6"/>
  <c r="W34" i="3"/>
  <c r="W22" i="6"/>
  <c r="W28" i="6"/>
  <c r="Q34" i="6"/>
  <c r="Q1" i="6" s="1"/>
  <c r="V22" i="6"/>
  <c r="V23" i="6"/>
  <c r="V26" i="6"/>
  <c r="V24" i="6"/>
  <c r="V11" i="6"/>
  <c r="V25" i="6"/>
  <c r="V36" i="6"/>
  <c r="V29" i="6"/>
  <c r="V27" i="6"/>
  <c r="U13" i="6"/>
  <c r="U20" i="6"/>
  <c r="U16" i="6"/>
  <c r="U21" i="6"/>
  <c r="U15" i="6"/>
  <c r="U18" i="6"/>
  <c r="Y36" i="3"/>
  <c r="Y3" i="3"/>
  <c r="Y34" i="6"/>
  <c r="Y1" i="6" s="1"/>
  <c r="R31" i="6"/>
  <c r="U7" i="6"/>
  <c r="P10" i="3"/>
  <c r="U14" i="6"/>
  <c r="S3" i="3"/>
  <c r="S36" i="3"/>
  <c r="Q15" i="3"/>
  <c r="Q36" i="3"/>
  <c r="U6" i="6"/>
  <c r="U22" i="6"/>
  <c r="U5" i="6"/>
  <c r="U24" i="6"/>
  <c r="P31" i="3"/>
  <c r="U29" i="6"/>
  <c r="U12" i="6"/>
  <c r="U23" i="6"/>
  <c r="X6" i="7" l="1"/>
  <c r="T1" i="4"/>
  <c r="X36" i="6"/>
  <c r="X34" i="3"/>
  <c r="X1" i="3" s="1"/>
  <c r="Y1" i="7"/>
  <c r="Y9" i="7" s="1"/>
  <c r="Z24" i="8"/>
  <c r="X34" i="6"/>
  <c r="Q1" i="7"/>
  <c r="Q9" i="7" s="1"/>
  <c r="R24" i="8"/>
  <c r="T24" i="8"/>
  <c r="S1" i="7"/>
  <c r="S9" i="7" s="1"/>
  <c r="T1" i="7"/>
  <c r="T9" i="7" s="1"/>
  <c r="U24" i="8"/>
  <c r="U6" i="7"/>
  <c r="W7" i="7"/>
  <c r="V8" i="7"/>
  <c r="T1" i="3"/>
  <c r="W1" i="3"/>
  <c r="X28" i="6"/>
  <c r="U1" i="3"/>
  <c r="U3" i="7"/>
  <c r="O2" i="6"/>
  <c r="A17" i="5"/>
  <c r="Q2" i="4"/>
  <c r="Q2" i="3"/>
  <c r="A19" i="2"/>
  <c r="Q2" i="7"/>
  <c r="Y34" i="3"/>
  <c r="Y36" i="6"/>
  <c r="Q34" i="3"/>
  <c r="W34" i="6"/>
  <c r="V36" i="3"/>
  <c r="P33" i="6"/>
  <c r="P30" i="6"/>
  <c r="P21" i="6"/>
  <c r="P32" i="6"/>
  <c r="P11" i="6"/>
  <c r="R33" i="6"/>
  <c r="S34" i="3"/>
  <c r="P31" i="6"/>
  <c r="R32" i="6"/>
  <c r="V28" i="6"/>
  <c r="R30" i="6"/>
  <c r="P36" i="3"/>
  <c r="U31" i="6"/>
  <c r="U30" i="6"/>
  <c r="U32" i="6"/>
  <c r="U33" i="6"/>
  <c r="P34" i="3"/>
  <c r="Q1" i="4" l="1"/>
  <c r="X1" i="6"/>
  <c r="X1" i="7" s="1"/>
  <c r="Y1" i="3"/>
  <c r="Y1" i="4"/>
  <c r="V7" i="7"/>
  <c r="P8" i="7"/>
  <c r="W1" i="4"/>
  <c r="W1" i="6"/>
  <c r="Q1" i="3"/>
  <c r="S1" i="3"/>
  <c r="S1" i="4"/>
  <c r="U8" i="7"/>
  <c r="R8" i="7"/>
  <c r="V3" i="3"/>
  <c r="P6" i="7"/>
  <c r="P1" i="3"/>
  <c r="X7" i="7"/>
  <c r="R2" i="4"/>
  <c r="R2" i="3"/>
  <c r="A20" i="2"/>
  <c r="R2" i="7"/>
  <c r="P2" i="6"/>
  <c r="A18" i="5"/>
  <c r="R34" i="6"/>
  <c r="U34" i="6"/>
  <c r="V34" i="3"/>
  <c r="V34" i="6"/>
  <c r="V1" i="6" s="1"/>
  <c r="P28" i="6"/>
  <c r="P34" i="6"/>
  <c r="Y24" i="8" l="1"/>
  <c r="X1" i="4"/>
  <c r="V1" i="7"/>
  <c r="V9" i="7" s="1"/>
  <c r="W24" i="8"/>
  <c r="R1" i="4"/>
  <c r="U1" i="4"/>
  <c r="W1" i="7"/>
  <c r="W9" i="7" s="1"/>
  <c r="X24" i="8"/>
  <c r="X9" i="7"/>
  <c r="P7" i="7"/>
  <c r="U1" i="6"/>
  <c r="R1" i="6"/>
  <c r="P1" i="6"/>
  <c r="V1" i="3"/>
  <c r="Q2" i="6"/>
  <c r="A19" i="5"/>
  <c r="S2" i="4"/>
  <c r="S2" i="3"/>
  <c r="A21" i="2"/>
  <c r="S2" i="7"/>
  <c r="V1" i="4" l="1"/>
  <c r="Q24" i="8"/>
  <c r="P1" i="7"/>
  <c r="P9" i="7" s="1"/>
  <c r="R1" i="7"/>
  <c r="R9" i="7" s="1"/>
  <c r="S24" i="8"/>
  <c r="V24" i="8"/>
  <c r="U1" i="7"/>
  <c r="U9" i="7" s="1"/>
  <c r="P1" i="4"/>
  <c r="R2" i="6"/>
  <c r="A20" i="5"/>
  <c r="T2" i="4"/>
  <c r="T2" i="3"/>
  <c r="T2" i="7"/>
  <c r="A22" i="2"/>
  <c r="U2" i="4" l="1"/>
  <c r="U2" i="3"/>
  <c r="A23" i="2"/>
  <c r="U2" i="7"/>
  <c r="S2" i="6"/>
  <c r="A21" i="5"/>
  <c r="T2" i="6" l="1"/>
  <c r="A22" i="5"/>
  <c r="V2" i="4"/>
  <c r="V2" i="3"/>
  <c r="A24" i="2"/>
  <c r="V2" i="7"/>
  <c r="W2" i="4" l="1"/>
  <c r="W2" i="3"/>
  <c r="A25" i="2"/>
  <c r="W2" i="7"/>
  <c r="U2" i="6"/>
  <c r="A23" i="5"/>
  <c r="V2" i="6" l="1"/>
  <c r="A24" i="5"/>
  <c r="X2" i="4"/>
  <c r="X2" i="3"/>
  <c r="X2" i="7"/>
  <c r="A26" i="2"/>
  <c r="W2" i="6" l="1"/>
  <c r="A25" i="5"/>
  <c r="Y2" i="4"/>
  <c r="Y2" i="3"/>
  <c r="Y2" i="7"/>
  <c r="A26" i="5" l="1"/>
  <c r="Y2" i="6" s="1"/>
  <c r="X2" i="6"/>
  <c r="A33" i="3"/>
  <c r="A32" i="3"/>
  <c r="A32" i="4" s="1"/>
  <c r="A31" i="3"/>
  <c r="A31" i="4" s="1"/>
  <c r="A30" i="3"/>
  <c r="A30" i="4" s="1"/>
  <c r="A29" i="3"/>
  <c r="A29" i="4" s="1"/>
  <c r="A28" i="3"/>
  <c r="A27" i="3"/>
  <c r="A27" i="4" s="1"/>
  <c r="A26" i="3"/>
  <c r="A26" i="4" s="1"/>
  <c r="A25" i="3"/>
  <c r="A25" i="4" s="1"/>
  <c r="A24" i="3"/>
  <c r="A24" i="4" s="1"/>
  <c r="A23" i="3"/>
  <c r="A23" i="4" s="1"/>
  <c r="A22" i="3"/>
  <c r="A21" i="3"/>
  <c r="A20" i="3"/>
  <c r="A20" i="4" s="1"/>
  <c r="A19" i="3"/>
  <c r="A18" i="3"/>
  <c r="A18" i="4" s="1"/>
  <c r="A17" i="3"/>
  <c r="A17" i="4" s="1"/>
  <c r="A16" i="3"/>
  <c r="A16" i="4" s="1"/>
  <c r="A15" i="3"/>
  <c r="A14" i="3"/>
  <c r="A13" i="3"/>
  <c r="A13" i="4" s="1"/>
  <c r="A12" i="3"/>
  <c r="A12" i="4" s="1"/>
  <c r="A11" i="3"/>
  <c r="A11" i="4" s="1"/>
  <c r="A10" i="3"/>
  <c r="A9" i="3"/>
  <c r="A9" i="4" s="1"/>
  <c r="A8" i="3"/>
  <c r="A7" i="3"/>
  <c r="A7" i="4" s="1"/>
  <c r="A6" i="3"/>
  <c r="A6" i="4" s="1"/>
  <c r="A5" i="3"/>
  <c r="A5" i="4" s="1"/>
  <c r="A4" i="3"/>
  <c r="A4" i="4" s="1"/>
  <c r="A14" i="4" l="1"/>
  <c r="A22" i="4"/>
  <c r="A15" i="4"/>
  <c r="A8" i="4"/>
  <c r="AB23" i="8"/>
  <c r="A33" i="4"/>
  <c r="A10" i="4"/>
  <c r="A19" i="4"/>
  <c r="A28" i="4"/>
  <c r="AB22" i="8"/>
  <c r="A21" i="4"/>
  <c r="AB20" i="8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8" i="6"/>
  <c r="A9" i="6"/>
  <c r="A10" i="6"/>
  <c r="A11" i="6"/>
  <c r="A12" i="6"/>
  <c r="A13" i="6"/>
  <c r="A14" i="6"/>
  <c r="A15" i="6"/>
  <c r="A3" i="7" s="1"/>
  <c r="A16" i="6"/>
  <c r="A17" i="6"/>
  <c r="A18" i="6"/>
  <c r="A19" i="6"/>
  <c r="A5" i="7" s="1"/>
  <c r="A20" i="6"/>
  <c r="A21" i="6"/>
  <c r="A6" i="7" s="1"/>
  <c r="A22" i="6"/>
  <c r="A23" i="6"/>
  <c r="A24" i="6"/>
  <c r="A25" i="6"/>
  <c r="A26" i="6"/>
  <c r="A27" i="6"/>
  <c r="A28" i="6"/>
  <c r="A7" i="7" s="1"/>
  <c r="A29" i="6"/>
  <c r="A30" i="6"/>
  <c r="A31" i="6"/>
  <c r="A32" i="6"/>
  <c r="A6" i="6"/>
  <c r="A33" i="6" l="1"/>
  <c r="A8" i="7" s="1"/>
  <c r="Y11" i="2"/>
  <c r="J25" i="3" s="1"/>
  <c r="AG11" i="2"/>
  <c r="J33" i="3" s="1"/>
  <c r="J11" i="2"/>
  <c r="J10" i="3" s="1"/>
  <c r="Z11" i="2"/>
  <c r="J26" i="3" s="1"/>
  <c r="H11" i="5"/>
  <c r="J8" i="6" s="1"/>
  <c r="P11" i="5"/>
  <c r="J16" i="6" s="1"/>
  <c r="K11" i="2"/>
  <c r="J11" i="3" s="1"/>
  <c r="S11" i="2"/>
  <c r="J19" i="3" s="1"/>
  <c r="AA11" i="2"/>
  <c r="J27" i="3" s="1"/>
  <c r="Q11" i="5"/>
  <c r="J17" i="6" s="1"/>
  <c r="Y11" i="5"/>
  <c r="J25" i="6" s="1"/>
  <c r="AG11" i="5"/>
  <c r="J33" i="6" s="1"/>
  <c r="D11" i="2"/>
  <c r="J4" i="3" s="1"/>
  <c r="L11" i="2"/>
  <c r="J12" i="3" s="1"/>
  <c r="T11" i="2"/>
  <c r="J20" i="3" s="1"/>
  <c r="AB11" i="2"/>
  <c r="J28" i="3" s="1"/>
  <c r="J11" i="5"/>
  <c r="J10" i="6" s="1"/>
  <c r="I10" i="2"/>
  <c r="I9" i="3" s="1"/>
  <c r="G10" i="5"/>
  <c r="I7" i="6" s="1"/>
  <c r="L16" i="2"/>
  <c r="O12" i="3" s="1"/>
  <c r="E11" i="2"/>
  <c r="J5" i="3" s="1"/>
  <c r="M11" i="2"/>
  <c r="J13" i="3" s="1"/>
  <c r="U11" i="2"/>
  <c r="J21" i="3" s="1"/>
  <c r="AC11" i="2"/>
  <c r="J29" i="3" s="1"/>
  <c r="C11" i="5"/>
  <c r="J3" i="6" s="1"/>
  <c r="S11" i="5"/>
  <c r="J19" i="6" s="1"/>
  <c r="J5" i="7" s="1"/>
  <c r="AA11" i="5"/>
  <c r="J27" i="6" s="1"/>
  <c r="J10" i="2"/>
  <c r="I10" i="3" s="1"/>
  <c r="R10" i="2"/>
  <c r="I18" i="3" s="1"/>
  <c r="Z10" i="2"/>
  <c r="I26" i="3" s="1"/>
  <c r="X10" i="5"/>
  <c r="I24" i="6" s="1"/>
  <c r="M9" i="5"/>
  <c r="H13" i="6" s="1"/>
  <c r="E16" i="2"/>
  <c r="O5" i="3" s="1"/>
  <c r="M16" i="2"/>
  <c r="O13" i="3" s="1"/>
  <c r="Z15" i="2"/>
  <c r="N26" i="3" s="1"/>
  <c r="P15" i="5"/>
  <c r="N16" i="6" s="1"/>
  <c r="F11" i="2"/>
  <c r="J6" i="3" s="1"/>
  <c r="N11" i="2"/>
  <c r="J14" i="3" s="1"/>
  <c r="V11" i="2"/>
  <c r="J22" i="3" s="1"/>
  <c r="AD11" i="2"/>
  <c r="J30" i="3" s="1"/>
  <c r="L11" i="5"/>
  <c r="J12" i="6" s="1"/>
  <c r="T11" i="5"/>
  <c r="J20" i="6" s="1"/>
  <c r="C10" i="2"/>
  <c r="I3" i="3" s="1"/>
  <c r="K10" i="2"/>
  <c r="I11" i="3" s="1"/>
  <c r="S10" i="2"/>
  <c r="I19" i="3" s="1"/>
  <c r="AA10" i="2"/>
  <c r="I27" i="3" s="1"/>
  <c r="B10" i="2"/>
  <c r="I36" i="3" s="1"/>
  <c r="I10" i="5"/>
  <c r="I9" i="6" s="1"/>
  <c r="V9" i="5"/>
  <c r="H22" i="6" s="1"/>
  <c r="M8" i="2"/>
  <c r="G13" i="3" s="1"/>
  <c r="U8" i="2"/>
  <c r="G21" i="3" s="1"/>
  <c r="C8" i="5"/>
  <c r="G3" i="6" s="1"/>
  <c r="Z7" i="2"/>
  <c r="F26" i="3" s="1"/>
  <c r="K15" i="2"/>
  <c r="N11" i="3" s="1"/>
  <c r="S15" i="2"/>
  <c r="N19" i="3" s="1"/>
  <c r="AA15" i="2"/>
  <c r="N27" i="3" s="1"/>
  <c r="I15" i="5"/>
  <c r="N9" i="6" s="1"/>
  <c r="Q15" i="5"/>
  <c r="N17" i="6" s="1"/>
  <c r="Y15" i="5"/>
  <c r="N25" i="6" s="1"/>
  <c r="AG15" i="5"/>
  <c r="N33" i="6" s="1"/>
  <c r="O11" i="2"/>
  <c r="J15" i="3" s="1"/>
  <c r="W11" i="2"/>
  <c r="J23" i="3" s="1"/>
  <c r="AE11" i="2"/>
  <c r="J31" i="3" s="1"/>
  <c r="M11" i="5"/>
  <c r="J13" i="6" s="1"/>
  <c r="AC11" i="5"/>
  <c r="J29" i="6" s="1"/>
  <c r="D10" i="2"/>
  <c r="I4" i="3" s="1"/>
  <c r="L10" i="2"/>
  <c r="I12" i="3" s="1"/>
  <c r="T10" i="2"/>
  <c r="I20" i="3" s="1"/>
  <c r="AB10" i="2"/>
  <c r="I28" i="3" s="1"/>
  <c r="Z10" i="5"/>
  <c r="I26" i="6" s="1"/>
  <c r="I9" i="2"/>
  <c r="H9" i="3" s="1"/>
  <c r="Y9" i="2"/>
  <c r="H25" i="3" s="1"/>
  <c r="G9" i="5"/>
  <c r="H7" i="6" s="1"/>
  <c r="O9" i="5"/>
  <c r="H15" i="6" s="1"/>
  <c r="W9" i="5"/>
  <c r="H23" i="6" s="1"/>
  <c r="F8" i="2"/>
  <c r="G6" i="3" s="1"/>
  <c r="N8" i="2"/>
  <c r="G14" i="3" s="1"/>
  <c r="V8" i="2"/>
  <c r="G22" i="3" s="1"/>
  <c r="AD8" i="2"/>
  <c r="G30" i="3" s="1"/>
  <c r="L8" i="5"/>
  <c r="G12" i="6" s="1"/>
  <c r="T8" i="5"/>
  <c r="G20" i="6" s="1"/>
  <c r="C7" i="2"/>
  <c r="F3" i="3" s="1"/>
  <c r="K7" i="2"/>
  <c r="F11" i="3" s="1"/>
  <c r="AA7" i="2"/>
  <c r="F27" i="3" s="1"/>
  <c r="AG7" i="5" l="1"/>
  <c r="F33" i="6" s="1"/>
  <c r="Y7" i="5"/>
  <c r="F25" i="6" s="1"/>
  <c r="Q7" i="5"/>
  <c r="F17" i="6" s="1"/>
  <c r="P7" i="5"/>
  <c r="F16" i="6" s="1"/>
  <c r="I7" i="5"/>
  <c r="F9" i="6" s="1"/>
  <c r="B7" i="2"/>
  <c r="F36" i="3" s="1"/>
  <c r="L16" i="5"/>
  <c r="O12" i="6" s="1"/>
  <c r="AA16" i="5"/>
  <c r="O27" i="6" s="1"/>
  <c r="Z16" i="5"/>
  <c r="O26" i="6" s="1"/>
  <c r="AD16" i="2"/>
  <c r="O30" i="3" s="1"/>
  <c r="V16" i="2"/>
  <c r="O22" i="3" s="1"/>
  <c r="C16" i="5"/>
  <c r="O3" i="6" s="1"/>
  <c r="N16" i="2"/>
  <c r="O14" i="3" s="1"/>
  <c r="F16" i="2"/>
  <c r="O6" i="3" s="1"/>
  <c r="U16" i="2"/>
  <c r="O21" i="3" s="1"/>
  <c r="N8" i="7"/>
  <c r="H3" i="7"/>
  <c r="J8" i="7"/>
  <c r="Z8" i="5"/>
  <c r="G26" i="6" s="1"/>
  <c r="W15" i="5"/>
  <c r="N23" i="6" s="1"/>
  <c r="W14" i="2"/>
  <c r="M23" i="3" s="1"/>
  <c r="P14" i="2"/>
  <c r="M16" i="3" s="1"/>
  <c r="Q11" i="2"/>
  <c r="J17" i="3" s="1"/>
  <c r="I11" i="2"/>
  <c r="J9" i="3" s="1"/>
  <c r="AD9" i="5"/>
  <c r="H30" i="6" s="1"/>
  <c r="U9" i="5"/>
  <c r="H21" i="6" s="1"/>
  <c r="N9" i="5"/>
  <c r="H14" i="6" s="1"/>
  <c r="L9" i="5"/>
  <c r="H12" i="6" s="1"/>
  <c r="AG9" i="2"/>
  <c r="H33" i="3" s="1"/>
  <c r="F9" i="5"/>
  <c r="H6" i="6" s="1"/>
  <c r="AF9" i="2"/>
  <c r="H32" i="3" s="1"/>
  <c r="Q9" i="2"/>
  <c r="H17" i="3" s="1"/>
  <c r="X9" i="2"/>
  <c r="H24" i="3" s="1"/>
  <c r="O9" i="2"/>
  <c r="H15" i="3" s="1"/>
  <c r="P9" i="2"/>
  <c r="H16" i="3" s="1"/>
  <c r="AE9" i="5"/>
  <c r="H31" i="6" s="1"/>
  <c r="H9" i="2"/>
  <c r="H8" i="3" s="1"/>
  <c r="R7" i="2"/>
  <c r="F18" i="3" s="1"/>
  <c r="O15" i="5"/>
  <c r="N15" i="6" s="1"/>
  <c r="D9" i="5"/>
  <c r="H4" i="6" s="1"/>
  <c r="V10" i="5"/>
  <c r="I22" i="6" s="1"/>
  <c r="G10" i="2"/>
  <c r="I7" i="3" s="1"/>
  <c r="J7" i="2"/>
  <c r="F10" i="3" s="1"/>
  <c r="E8" i="2"/>
  <c r="G5" i="3" s="1"/>
  <c r="J15" i="2"/>
  <c r="N10" i="3" s="1"/>
  <c r="J8" i="5"/>
  <c r="G10" i="6" s="1"/>
  <c r="E9" i="5"/>
  <c r="H5" i="6" s="1"/>
  <c r="G15" i="5"/>
  <c r="N7" i="6" s="1"/>
  <c r="J16" i="5"/>
  <c r="O10" i="6" s="1"/>
  <c r="AD9" i="2"/>
  <c r="H30" i="3" s="1"/>
  <c r="AG10" i="2"/>
  <c r="I33" i="3" s="1"/>
  <c r="N10" i="5"/>
  <c r="I14" i="6" s="1"/>
  <c r="F14" i="5"/>
  <c r="M6" i="6" s="1"/>
  <c r="AF7" i="5"/>
  <c r="F32" i="6" s="1"/>
  <c r="AA8" i="5"/>
  <c r="G27" i="6" s="1"/>
  <c r="AB8" i="2"/>
  <c r="G28" i="3" s="1"/>
  <c r="AE9" i="2"/>
  <c r="H31" i="3" s="1"/>
  <c r="AB16" i="2"/>
  <c r="O28" i="3" s="1"/>
  <c r="V9" i="2"/>
  <c r="H22" i="3" s="1"/>
  <c r="Y10" i="2"/>
  <c r="I25" i="3" s="1"/>
  <c r="S16" i="2"/>
  <c r="O19" i="3" s="1"/>
  <c r="F10" i="5"/>
  <c r="I6" i="6" s="1"/>
  <c r="K13" i="5"/>
  <c r="L11" i="6" s="1"/>
  <c r="AF14" i="2"/>
  <c r="M32" i="3" s="1"/>
  <c r="S7" i="2"/>
  <c r="F19" i="3" s="1"/>
  <c r="X14" i="2"/>
  <c r="M24" i="3" s="1"/>
  <c r="X7" i="5"/>
  <c r="F24" i="6" s="1"/>
  <c r="S8" i="5"/>
  <c r="G19" i="6" s="1"/>
  <c r="G5" i="7" s="1"/>
  <c r="U14" i="5"/>
  <c r="M21" i="6" s="1"/>
  <c r="X15" i="5"/>
  <c r="N24" i="6" s="1"/>
  <c r="S16" i="5"/>
  <c r="O19" i="6" s="1"/>
  <c r="O5" i="7" s="1"/>
  <c r="Y7" i="2"/>
  <c r="F25" i="3" s="1"/>
  <c r="T8" i="2"/>
  <c r="G20" i="3" s="1"/>
  <c r="W9" i="2"/>
  <c r="H23" i="3" s="1"/>
  <c r="Y15" i="2"/>
  <c r="N25" i="3" s="1"/>
  <c r="T16" i="2"/>
  <c r="O20" i="3" s="1"/>
  <c r="N9" i="2"/>
  <c r="H14" i="3" s="1"/>
  <c r="Q10" i="2"/>
  <c r="I17" i="3" s="1"/>
  <c r="K16" i="2"/>
  <c r="O11" i="3" s="1"/>
  <c r="AF10" i="2"/>
  <c r="I32" i="3" s="1"/>
  <c r="M14" i="5"/>
  <c r="M13" i="6" s="1"/>
  <c r="L8" i="2"/>
  <c r="G12" i="3" s="1"/>
  <c r="F9" i="2"/>
  <c r="H6" i="3" s="1"/>
  <c r="C16" i="2"/>
  <c r="O3" i="3" s="1"/>
  <c r="X10" i="2"/>
  <c r="I24" i="3" s="1"/>
  <c r="M13" i="2"/>
  <c r="L13" i="3" s="1"/>
  <c r="H7" i="5"/>
  <c r="F8" i="6" s="1"/>
  <c r="H15" i="5"/>
  <c r="N8" i="6" s="1"/>
  <c r="D8" i="2"/>
  <c r="G4" i="3" s="1"/>
  <c r="D16" i="2"/>
  <c r="O4" i="3" s="1"/>
  <c r="AB9" i="5"/>
  <c r="H28" i="6" s="1"/>
  <c r="M9" i="2"/>
  <c r="H13" i="3" s="1"/>
  <c r="P10" i="2"/>
  <c r="I16" i="3" s="1"/>
  <c r="AE10" i="2"/>
  <c r="I31" i="3" s="1"/>
  <c r="H14" i="2"/>
  <c r="M8" i="3" s="1"/>
  <c r="AC8" i="2"/>
  <c r="G29" i="3" s="1"/>
  <c r="AC16" i="2"/>
  <c r="O29" i="3" s="1"/>
  <c r="AC9" i="5"/>
  <c r="H29" i="6" s="1"/>
  <c r="T9" i="5"/>
  <c r="H20" i="6" s="1"/>
  <c r="W10" i="5"/>
  <c r="I23" i="6" s="1"/>
  <c r="H10" i="2"/>
  <c r="I8" i="3" s="1"/>
  <c r="W10" i="2"/>
  <c r="I23" i="3" s="1"/>
  <c r="AF11" i="2"/>
  <c r="J32" i="3" s="1"/>
  <c r="AE12" i="5"/>
  <c r="K31" i="6" s="1"/>
  <c r="P12" i="5"/>
  <c r="K16" i="6" s="1"/>
  <c r="B12" i="5"/>
  <c r="K36" i="6" s="1"/>
  <c r="AG13" i="5"/>
  <c r="L33" i="6" s="1"/>
  <c r="T13" i="2"/>
  <c r="L20" i="3" s="1"/>
  <c r="AA14" i="5"/>
  <c r="M27" i="6" s="1"/>
  <c r="AC7" i="5"/>
  <c r="F29" i="6" s="1"/>
  <c r="V14" i="2"/>
  <c r="M22" i="3" s="1"/>
  <c r="N7" i="5"/>
  <c r="F14" i="6" s="1"/>
  <c r="N15" i="5"/>
  <c r="N14" i="6" s="1"/>
  <c r="R8" i="2"/>
  <c r="G18" i="3" s="1"/>
  <c r="R16" i="2"/>
  <c r="O18" i="3" s="1"/>
  <c r="AC15" i="5"/>
  <c r="N29" i="6" s="1"/>
  <c r="D9" i="2"/>
  <c r="H4" i="3" s="1"/>
  <c r="AG9" i="5"/>
  <c r="H33" i="6" s="1"/>
  <c r="AF12" i="5"/>
  <c r="K32" i="6" s="1"/>
  <c r="AA13" i="5"/>
  <c r="L27" i="6" s="1"/>
  <c r="X12" i="5"/>
  <c r="K24" i="6" s="1"/>
  <c r="S13" i="5"/>
  <c r="L19" i="6" s="1"/>
  <c r="L5" i="7" s="1"/>
  <c r="AG12" i="2"/>
  <c r="K33" i="3" s="1"/>
  <c r="AB13" i="2"/>
  <c r="L28" i="3" s="1"/>
  <c r="AE14" i="2"/>
  <c r="M31" i="3" s="1"/>
  <c r="AG7" i="2"/>
  <c r="F33" i="3" s="1"/>
  <c r="AF12" i="2"/>
  <c r="K32" i="3" s="1"/>
  <c r="AA13" i="2"/>
  <c r="L27" i="3" s="1"/>
  <c r="AD14" i="2"/>
  <c r="M30" i="3" s="1"/>
  <c r="AG15" i="2"/>
  <c r="N33" i="3" s="1"/>
  <c r="V7" i="5"/>
  <c r="F22" i="6" s="1"/>
  <c r="AC12" i="5"/>
  <c r="K29" i="6" s="1"/>
  <c r="AF13" i="5"/>
  <c r="L32" i="6" s="1"/>
  <c r="S14" i="5"/>
  <c r="M19" i="6" s="1"/>
  <c r="M5" i="7" s="1"/>
  <c r="V15" i="5"/>
  <c r="N22" i="6" s="1"/>
  <c r="W7" i="2"/>
  <c r="F23" i="3" s="1"/>
  <c r="Z8" i="2"/>
  <c r="G26" i="3" s="1"/>
  <c r="U9" i="2"/>
  <c r="H21" i="3" s="1"/>
  <c r="AD12" i="2"/>
  <c r="K30" i="3" s="1"/>
  <c r="AG13" i="2"/>
  <c r="L33" i="3" s="1"/>
  <c r="AB14" i="2"/>
  <c r="M28" i="3" s="1"/>
  <c r="W15" i="2"/>
  <c r="N23" i="3" s="1"/>
  <c r="Z16" i="2"/>
  <c r="O26" i="3" s="1"/>
  <c r="B16" i="5"/>
  <c r="O36" i="6" s="1"/>
  <c r="V7" i="2"/>
  <c r="F22" i="3" s="1"/>
  <c r="Q8" i="2"/>
  <c r="G17" i="3" s="1"/>
  <c r="L9" i="2"/>
  <c r="H12" i="3" s="1"/>
  <c r="O10" i="2"/>
  <c r="I15" i="3" s="1"/>
  <c r="M12" i="2"/>
  <c r="K13" i="3" s="1"/>
  <c r="P13" i="2"/>
  <c r="L16" i="3" s="1"/>
  <c r="S14" i="2"/>
  <c r="M19" i="3" s="1"/>
  <c r="V15" i="2"/>
  <c r="N22" i="3" s="1"/>
  <c r="Q16" i="2"/>
  <c r="O17" i="3" s="1"/>
  <c r="AA7" i="5"/>
  <c r="F27" i="6" s="1"/>
  <c r="Y9" i="5"/>
  <c r="H25" i="6" s="1"/>
  <c r="AB10" i="5"/>
  <c r="I28" i="6" s="1"/>
  <c r="AC13" i="5"/>
  <c r="L29" i="6" s="1"/>
  <c r="AA15" i="5"/>
  <c r="N27" i="6" s="1"/>
  <c r="R7" i="5"/>
  <c r="F18" i="6" s="1"/>
  <c r="P9" i="5"/>
  <c r="H16" i="6" s="1"/>
  <c r="C10" i="5"/>
  <c r="I3" i="6" s="1"/>
  <c r="I12" i="5"/>
  <c r="K9" i="6" s="1"/>
  <c r="L13" i="5"/>
  <c r="L12" i="6" s="1"/>
  <c r="R15" i="5"/>
  <c r="N18" i="6" s="1"/>
  <c r="Y12" i="2"/>
  <c r="K25" i="3" s="1"/>
  <c r="X12" i="2"/>
  <c r="K24" i="3" s="1"/>
  <c r="S13" i="2"/>
  <c r="L19" i="3" s="1"/>
  <c r="U12" i="5"/>
  <c r="K21" i="6" s="1"/>
  <c r="X13" i="5"/>
  <c r="L24" i="6" s="1"/>
  <c r="K14" i="5"/>
  <c r="M11" i="6" s="1"/>
  <c r="O7" i="2"/>
  <c r="F15" i="3" s="1"/>
  <c r="V12" i="2"/>
  <c r="K22" i="3" s="1"/>
  <c r="Y13" i="2"/>
  <c r="L25" i="3" s="1"/>
  <c r="T14" i="2"/>
  <c r="M20" i="3" s="1"/>
  <c r="N7" i="2"/>
  <c r="F14" i="3" s="1"/>
  <c r="I8" i="2"/>
  <c r="G9" i="3" s="1"/>
  <c r="E12" i="2"/>
  <c r="K5" i="3" s="1"/>
  <c r="H13" i="2"/>
  <c r="L8" i="3" s="1"/>
  <c r="K14" i="2"/>
  <c r="M11" i="3" s="1"/>
  <c r="N15" i="2"/>
  <c r="N14" i="3" s="1"/>
  <c r="I16" i="2"/>
  <c r="O9" i="3" s="1"/>
  <c r="S7" i="5"/>
  <c r="F19" i="6" s="1"/>
  <c r="F5" i="7" s="1"/>
  <c r="V8" i="5"/>
  <c r="G22" i="6" s="1"/>
  <c r="Q9" i="5"/>
  <c r="H17" i="6" s="1"/>
  <c r="Z12" i="5"/>
  <c r="K26" i="6" s="1"/>
  <c r="U13" i="5"/>
  <c r="L21" i="6" s="1"/>
  <c r="S15" i="5"/>
  <c r="N19" i="6" s="1"/>
  <c r="N5" i="7" s="1"/>
  <c r="V16" i="5"/>
  <c r="O22" i="6" s="1"/>
  <c r="J7" i="5"/>
  <c r="F10" i="6" s="1"/>
  <c r="E8" i="5"/>
  <c r="G5" i="6" s="1"/>
  <c r="H9" i="5"/>
  <c r="H8" i="6" s="1"/>
  <c r="AC10" i="2"/>
  <c r="I29" i="3" s="1"/>
  <c r="D13" i="5"/>
  <c r="L4" i="6" s="1"/>
  <c r="J15" i="5"/>
  <c r="N10" i="6" s="1"/>
  <c r="E16" i="5"/>
  <c r="O5" i="6" s="1"/>
  <c r="Q12" i="2"/>
  <c r="K17" i="3" s="1"/>
  <c r="L13" i="2"/>
  <c r="L12" i="3" s="1"/>
  <c r="B13" i="5"/>
  <c r="L36" i="6" s="1"/>
  <c r="Q7" i="2"/>
  <c r="F17" i="3" s="1"/>
  <c r="P12" i="2"/>
  <c r="K16" i="3" s="1"/>
  <c r="K13" i="2"/>
  <c r="L11" i="3" s="1"/>
  <c r="N14" i="2"/>
  <c r="M14" i="3" s="1"/>
  <c r="F7" i="5"/>
  <c r="F6" i="6" s="1"/>
  <c r="I8" i="5"/>
  <c r="G9" i="6" s="1"/>
  <c r="M12" i="5"/>
  <c r="K13" i="6" s="1"/>
  <c r="P13" i="5"/>
  <c r="L16" i="6" s="1"/>
  <c r="F15" i="5"/>
  <c r="N6" i="6" s="1"/>
  <c r="I16" i="5"/>
  <c r="O9" i="6" s="1"/>
  <c r="G7" i="2"/>
  <c r="F7" i="3" s="1"/>
  <c r="J8" i="2"/>
  <c r="G10" i="3" s="1"/>
  <c r="E9" i="2"/>
  <c r="H5" i="3" s="1"/>
  <c r="N12" i="2"/>
  <c r="K14" i="3" s="1"/>
  <c r="Q13" i="2"/>
  <c r="L17" i="3" s="1"/>
  <c r="L14" i="2"/>
  <c r="M12" i="3" s="1"/>
  <c r="G15" i="2"/>
  <c r="N7" i="3" s="1"/>
  <c r="J16" i="2"/>
  <c r="O10" i="3" s="1"/>
  <c r="F7" i="2"/>
  <c r="F6" i="3" s="1"/>
  <c r="AC10" i="5"/>
  <c r="I29" i="6" s="1"/>
  <c r="AA12" i="5"/>
  <c r="K27" i="6" s="1"/>
  <c r="AD13" i="5"/>
  <c r="L30" i="6" s="1"/>
  <c r="F15" i="2"/>
  <c r="N6" i="3" s="1"/>
  <c r="K7" i="5"/>
  <c r="F11" i="6" s="1"/>
  <c r="N8" i="5"/>
  <c r="G14" i="6" s="1"/>
  <c r="I9" i="5"/>
  <c r="H9" i="6" s="1"/>
  <c r="L10" i="5"/>
  <c r="I12" i="6" s="1"/>
  <c r="R12" i="5"/>
  <c r="K18" i="6" s="1"/>
  <c r="M13" i="5"/>
  <c r="L13" i="6" s="1"/>
  <c r="N16" i="5"/>
  <c r="O14" i="6" s="1"/>
  <c r="B10" i="5"/>
  <c r="I36" i="6" s="1"/>
  <c r="AB7" i="2"/>
  <c r="F28" i="3" s="1"/>
  <c r="AE8" i="2"/>
  <c r="G31" i="3" s="1"/>
  <c r="U10" i="2"/>
  <c r="I21" i="3" s="1"/>
  <c r="X11" i="2"/>
  <c r="J24" i="3" s="1"/>
  <c r="AA12" i="2"/>
  <c r="K27" i="3" s="1"/>
  <c r="AD13" i="2"/>
  <c r="L30" i="3" s="1"/>
  <c r="AG14" i="2"/>
  <c r="M33" i="3" s="1"/>
  <c r="AB15" i="2"/>
  <c r="N28" i="3" s="1"/>
  <c r="AE16" i="2"/>
  <c r="O31" i="3" s="1"/>
  <c r="B11" i="5"/>
  <c r="J36" i="6" s="1"/>
  <c r="AC13" i="2"/>
  <c r="L29" i="3" s="1"/>
  <c r="I12" i="2"/>
  <c r="K9" i="3" s="1"/>
  <c r="D13" i="2"/>
  <c r="L4" i="3" s="1"/>
  <c r="G14" i="2"/>
  <c r="M7" i="3" s="1"/>
  <c r="I7" i="2"/>
  <c r="F9" i="3" s="1"/>
  <c r="H12" i="2"/>
  <c r="K8" i="3" s="1"/>
  <c r="C13" i="2"/>
  <c r="L3" i="3" s="1"/>
  <c r="F14" i="2"/>
  <c r="M6" i="3" s="1"/>
  <c r="I15" i="2"/>
  <c r="N9" i="3" s="1"/>
  <c r="AF7" i="2"/>
  <c r="F32" i="3" s="1"/>
  <c r="E12" i="5"/>
  <c r="K5" i="6" s="1"/>
  <c r="H13" i="5"/>
  <c r="L8" i="6" s="1"/>
  <c r="AC14" i="2"/>
  <c r="M29" i="3" s="1"/>
  <c r="AA9" i="5"/>
  <c r="H27" i="6" s="1"/>
  <c r="F12" i="2"/>
  <c r="K6" i="3" s="1"/>
  <c r="I13" i="2"/>
  <c r="L9" i="3" s="1"/>
  <c r="D14" i="2"/>
  <c r="M4" i="3" s="1"/>
  <c r="AB7" i="5"/>
  <c r="F28" i="6" s="1"/>
  <c r="Z9" i="5"/>
  <c r="H26" i="6" s="1"/>
  <c r="U10" i="5"/>
  <c r="I21" i="6" s="1"/>
  <c r="S12" i="5"/>
  <c r="K19" i="6" s="1"/>
  <c r="K5" i="7" s="1"/>
  <c r="V13" i="5"/>
  <c r="L22" i="6" s="1"/>
  <c r="Y14" i="5"/>
  <c r="M25" i="6" s="1"/>
  <c r="C7" i="5"/>
  <c r="F3" i="6" s="1"/>
  <c r="D10" i="5"/>
  <c r="I4" i="6" s="1"/>
  <c r="J12" i="5"/>
  <c r="K10" i="6" s="1"/>
  <c r="E13" i="5"/>
  <c r="L5" i="6" s="1"/>
  <c r="H14" i="5"/>
  <c r="M8" i="6" s="1"/>
  <c r="C15" i="5"/>
  <c r="N3" i="6" s="1"/>
  <c r="T7" i="2"/>
  <c r="F20" i="3" s="1"/>
  <c r="W8" i="2"/>
  <c r="G23" i="3" s="1"/>
  <c r="Z9" i="2"/>
  <c r="H26" i="3" s="1"/>
  <c r="M10" i="2"/>
  <c r="I13" i="3" s="1"/>
  <c r="P11" i="2"/>
  <c r="J16" i="3" s="1"/>
  <c r="S12" i="2"/>
  <c r="K19" i="3" s="1"/>
  <c r="V13" i="2"/>
  <c r="L22" i="3" s="1"/>
  <c r="Y14" i="2"/>
  <c r="M25" i="3" s="1"/>
  <c r="T15" i="2"/>
  <c r="N20" i="3" s="1"/>
  <c r="W16" i="2"/>
  <c r="O23" i="3" s="1"/>
  <c r="H12" i="5"/>
  <c r="K8" i="6" s="1"/>
  <c r="C13" i="5"/>
  <c r="L3" i="6" s="1"/>
  <c r="Z12" i="2"/>
  <c r="K26" i="3" s="1"/>
  <c r="U13" i="2"/>
  <c r="L21" i="3" s="1"/>
  <c r="AE7" i="5"/>
  <c r="F31" i="6" s="1"/>
  <c r="AD12" i="5"/>
  <c r="K30" i="6" s="1"/>
  <c r="Y13" i="5"/>
  <c r="L25" i="6" s="1"/>
  <c r="AB14" i="5"/>
  <c r="M28" i="6" s="1"/>
  <c r="X7" i="2"/>
  <c r="F24" i="3" s="1"/>
  <c r="AA8" i="2"/>
  <c r="G27" i="3" s="1"/>
  <c r="AE12" i="2"/>
  <c r="K31" i="3" s="1"/>
  <c r="U14" i="2"/>
  <c r="M21" i="3" s="1"/>
  <c r="X15" i="2"/>
  <c r="N24" i="3" s="1"/>
  <c r="AA16" i="2"/>
  <c r="O27" i="3" s="1"/>
  <c r="B7" i="5"/>
  <c r="F36" i="6" s="1"/>
  <c r="U7" i="5"/>
  <c r="F21" i="6" s="1"/>
  <c r="X8" i="5"/>
  <c r="G24" i="6" s="1"/>
  <c r="S9" i="5"/>
  <c r="H19" i="6" s="1"/>
  <c r="H5" i="7" s="1"/>
  <c r="AB12" i="5"/>
  <c r="K28" i="6" s="1"/>
  <c r="AE13" i="5"/>
  <c r="L31" i="6" s="1"/>
  <c r="U15" i="5"/>
  <c r="N21" i="6" s="1"/>
  <c r="X16" i="5"/>
  <c r="O24" i="6" s="1"/>
  <c r="B8" i="5"/>
  <c r="G36" i="6" s="1"/>
  <c r="T7" i="5"/>
  <c r="F20" i="6" s="1"/>
  <c r="O8" i="5"/>
  <c r="G15" i="6" s="1"/>
  <c r="R9" i="5"/>
  <c r="H18" i="6" s="1"/>
  <c r="K12" i="5"/>
  <c r="K11" i="6" s="1"/>
  <c r="N13" i="5"/>
  <c r="L14" i="6" s="1"/>
  <c r="Q14" i="5"/>
  <c r="M17" i="6" s="1"/>
  <c r="T15" i="5"/>
  <c r="N20" i="6" s="1"/>
  <c r="O16" i="5"/>
  <c r="O15" i="6" s="1"/>
  <c r="AC7" i="2"/>
  <c r="F29" i="3" s="1"/>
  <c r="AF8" i="2"/>
  <c r="G32" i="3" s="1"/>
  <c r="AA9" i="2"/>
  <c r="H27" i="3" s="1"/>
  <c r="AD10" i="2"/>
  <c r="I30" i="3" s="1"/>
  <c r="AB12" i="2"/>
  <c r="K28" i="3" s="1"/>
  <c r="AE13" i="2"/>
  <c r="L31" i="3" s="1"/>
  <c r="AC15" i="2"/>
  <c r="N29" i="3" s="1"/>
  <c r="AF16" i="2"/>
  <c r="O32" i="3" s="1"/>
  <c r="L7" i="2"/>
  <c r="F12" i="3" s="1"/>
  <c r="O8" i="2"/>
  <c r="G15" i="3" s="1"/>
  <c r="R9" i="2"/>
  <c r="H18" i="3" s="1"/>
  <c r="E10" i="2"/>
  <c r="I5" i="3" s="1"/>
  <c r="H11" i="2"/>
  <c r="J8" i="3" s="1"/>
  <c r="K12" i="2"/>
  <c r="K11" i="3" s="1"/>
  <c r="N13" i="2"/>
  <c r="L14" i="3" s="1"/>
  <c r="Q14" i="2"/>
  <c r="M17" i="3" s="1"/>
  <c r="L15" i="2"/>
  <c r="N12" i="3" s="1"/>
  <c r="R12" i="2"/>
  <c r="K18" i="3" s="1"/>
  <c r="W12" i="5"/>
  <c r="K23" i="6" s="1"/>
  <c r="Z13" i="5"/>
  <c r="L26" i="6" s="1"/>
  <c r="W7" i="5"/>
  <c r="F23" i="6" s="1"/>
  <c r="V12" i="5"/>
  <c r="K22" i="6" s="1"/>
  <c r="Q13" i="5"/>
  <c r="L17" i="6" s="1"/>
  <c r="T14" i="5"/>
  <c r="M20" i="6" s="1"/>
  <c r="P7" i="2"/>
  <c r="F16" i="3" s="1"/>
  <c r="S8" i="2"/>
  <c r="G19" i="3" s="1"/>
  <c r="W12" i="2"/>
  <c r="K23" i="3" s="1"/>
  <c r="Z13" i="2"/>
  <c r="L26" i="3" s="1"/>
  <c r="M14" i="2"/>
  <c r="M13" i="3" s="1"/>
  <c r="P15" i="2"/>
  <c r="N16" i="3" s="1"/>
  <c r="M7" i="5"/>
  <c r="F13" i="6" s="1"/>
  <c r="P8" i="5"/>
  <c r="G16" i="6" s="1"/>
  <c r="K9" i="5"/>
  <c r="H11" i="6" s="1"/>
  <c r="T12" i="5"/>
  <c r="K20" i="6" s="1"/>
  <c r="W13" i="5"/>
  <c r="L23" i="6" s="1"/>
  <c r="Z14" i="5"/>
  <c r="M26" i="6" s="1"/>
  <c r="M15" i="5"/>
  <c r="N13" i="6" s="1"/>
  <c r="L7" i="5"/>
  <c r="F12" i="6" s="1"/>
  <c r="G8" i="5"/>
  <c r="G7" i="6" s="1"/>
  <c r="J9" i="5"/>
  <c r="H10" i="6" s="1"/>
  <c r="E10" i="5"/>
  <c r="I5" i="6" s="1"/>
  <c r="C12" i="5"/>
  <c r="K3" i="6" s="1"/>
  <c r="F13" i="5"/>
  <c r="L6" i="6" s="1"/>
  <c r="I14" i="5"/>
  <c r="M9" i="6" s="1"/>
  <c r="L15" i="5"/>
  <c r="N12" i="6" s="1"/>
  <c r="G16" i="5"/>
  <c r="O7" i="6" s="1"/>
  <c r="U7" i="2"/>
  <c r="F21" i="3" s="1"/>
  <c r="X8" i="2"/>
  <c r="G24" i="3" s="1"/>
  <c r="S9" i="2"/>
  <c r="H19" i="3" s="1"/>
  <c r="V10" i="2"/>
  <c r="I22" i="3" s="1"/>
  <c r="T12" i="2"/>
  <c r="K20" i="3" s="1"/>
  <c r="W13" i="2"/>
  <c r="L23" i="3" s="1"/>
  <c r="Z14" i="2"/>
  <c r="M26" i="3" s="1"/>
  <c r="U15" i="2"/>
  <c r="N21" i="3" s="1"/>
  <c r="X16" i="2"/>
  <c r="O24" i="3" s="1"/>
  <c r="D7" i="2"/>
  <c r="F4" i="3" s="1"/>
  <c r="J9" i="2"/>
  <c r="H10" i="3" s="1"/>
  <c r="AD11" i="5"/>
  <c r="J30" i="6" s="1"/>
  <c r="AG12" i="5"/>
  <c r="K33" i="6" s="1"/>
  <c r="C12" i="2"/>
  <c r="K3" i="3" s="1"/>
  <c r="F13" i="2"/>
  <c r="L6" i="3" s="1"/>
  <c r="I14" i="2"/>
  <c r="M9" i="3" s="1"/>
  <c r="D15" i="2"/>
  <c r="N4" i="3" s="1"/>
  <c r="G16" i="2"/>
  <c r="O7" i="3" s="1"/>
  <c r="J12" i="2"/>
  <c r="K10" i="3" s="1"/>
  <c r="E13" i="2"/>
  <c r="L5" i="3" s="1"/>
  <c r="O12" i="5"/>
  <c r="K15" i="6" s="1"/>
  <c r="R13" i="5"/>
  <c r="L18" i="6" s="1"/>
  <c r="O7" i="5"/>
  <c r="F15" i="6" s="1"/>
  <c r="N12" i="5"/>
  <c r="K14" i="6" s="1"/>
  <c r="I13" i="5"/>
  <c r="L9" i="6" s="1"/>
  <c r="H7" i="2"/>
  <c r="F8" i="3" s="1"/>
  <c r="K8" i="2"/>
  <c r="G11" i="3" s="1"/>
  <c r="O12" i="2"/>
  <c r="K15" i="3" s="1"/>
  <c r="R13" i="2"/>
  <c r="L18" i="3" s="1"/>
  <c r="E14" i="2"/>
  <c r="M5" i="3" s="1"/>
  <c r="H15" i="2"/>
  <c r="N8" i="3" s="1"/>
  <c r="E7" i="5"/>
  <c r="F5" i="6" s="1"/>
  <c r="C9" i="5"/>
  <c r="H3" i="6" s="1"/>
  <c r="L12" i="5"/>
  <c r="K12" i="6" s="1"/>
  <c r="O13" i="5"/>
  <c r="L15" i="6" s="1"/>
  <c r="E15" i="5"/>
  <c r="N5" i="6" s="1"/>
  <c r="D7" i="5"/>
  <c r="F4" i="6" s="1"/>
  <c r="AG8" i="2"/>
  <c r="G33" i="3" s="1"/>
  <c r="AB9" i="2"/>
  <c r="H28" i="3" s="1"/>
  <c r="AC12" i="2"/>
  <c r="K29" i="3" s="1"/>
  <c r="AF13" i="2"/>
  <c r="L32" i="3" s="1"/>
  <c r="D15" i="5"/>
  <c r="N4" i="6" s="1"/>
  <c r="AG16" i="2"/>
  <c r="O33" i="3" s="1"/>
  <c r="M7" i="2"/>
  <c r="F13" i="3" s="1"/>
  <c r="P8" i="2"/>
  <c r="G16" i="3" s="1"/>
  <c r="K9" i="2"/>
  <c r="H11" i="3" s="1"/>
  <c r="N10" i="2"/>
  <c r="I14" i="3" s="1"/>
  <c r="L12" i="2"/>
  <c r="K12" i="3" s="1"/>
  <c r="R14" i="2"/>
  <c r="M18" i="3" s="1"/>
  <c r="M15" i="2"/>
  <c r="N13" i="3" s="1"/>
  <c r="P16" i="2"/>
  <c r="O16" i="3" s="1"/>
  <c r="AC8" i="5"/>
  <c r="G29" i="6" s="1"/>
  <c r="AF9" i="5"/>
  <c r="H32" i="6" s="1"/>
  <c r="S10" i="5"/>
  <c r="I19" i="6" s="1"/>
  <c r="I5" i="7" s="1"/>
  <c r="Y12" i="5"/>
  <c r="K25" i="6" s="1"/>
  <c r="AB13" i="5"/>
  <c r="L28" i="6" s="1"/>
  <c r="AC16" i="5"/>
  <c r="O29" i="6" s="1"/>
  <c r="G12" i="5"/>
  <c r="K7" i="6" s="1"/>
  <c r="J13" i="5"/>
  <c r="L10" i="6" s="1"/>
  <c r="G7" i="5"/>
  <c r="F7" i="6" s="1"/>
  <c r="F12" i="5"/>
  <c r="K6" i="6" s="1"/>
  <c r="D14" i="5"/>
  <c r="M4" i="6" s="1"/>
  <c r="AD7" i="5"/>
  <c r="F30" i="6" s="1"/>
  <c r="C8" i="2"/>
  <c r="G3" i="3" s="1"/>
  <c r="J13" i="2"/>
  <c r="L10" i="3" s="1"/>
  <c r="AE7" i="2"/>
  <c r="F31" i="3" s="1"/>
  <c r="AC9" i="2"/>
  <c r="H29" i="3" s="1"/>
  <c r="D12" i="5"/>
  <c r="K4" i="6" s="1"/>
  <c r="G13" i="5"/>
  <c r="L7" i="6" s="1"/>
  <c r="J14" i="5"/>
  <c r="M10" i="6" s="1"/>
  <c r="AE15" i="2"/>
  <c r="N31" i="3" s="1"/>
  <c r="AD7" i="2"/>
  <c r="F30" i="3" s="1"/>
  <c r="Y8" i="2"/>
  <c r="G25" i="3" s="1"/>
  <c r="T9" i="2"/>
  <c r="H20" i="3" s="1"/>
  <c r="U12" i="2"/>
  <c r="K21" i="3" s="1"/>
  <c r="X13" i="2"/>
  <c r="L24" i="3" s="1"/>
  <c r="AA14" i="2"/>
  <c r="M27" i="3" s="1"/>
  <c r="AD15" i="2"/>
  <c r="N30" i="3" s="1"/>
  <c r="Y16" i="2"/>
  <c r="O25" i="3" s="1"/>
  <c r="B9" i="5"/>
  <c r="H36" i="6" s="1"/>
  <c r="E7" i="2"/>
  <c r="F5" i="3" s="1"/>
  <c r="H8" i="2"/>
  <c r="G8" i="3" s="1"/>
  <c r="C9" i="2"/>
  <c r="H3" i="3" s="1"/>
  <c r="F10" i="2"/>
  <c r="I6" i="3" s="1"/>
  <c r="D12" i="2"/>
  <c r="K4" i="3" s="1"/>
  <c r="G13" i="2"/>
  <c r="L7" i="3" s="1"/>
  <c r="J14" i="2"/>
  <c r="M10" i="3" s="1"/>
  <c r="E15" i="2"/>
  <c r="N5" i="3" s="1"/>
  <c r="H16" i="2"/>
  <c r="O8" i="3" s="1"/>
  <c r="Z7" i="5"/>
  <c r="F26" i="6" s="1"/>
  <c r="X9" i="5"/>
  <c r="H24" i="6" s="1"/>
  <c r="K10" i="5"/>
  <c r="I11" i="6" s="1"/>
  <c r="N11" i="5"/>
  <c r="J14" i="6" s="1"/>
  <c r="Q12" i="5"/>
  <c r="K17" i="6" s="1"/>
  <c r="T13" i="5"/>
  <c r="L20" i="6" s="1"/>
  <c r="W14" i="5"/>
  <c r="M23" i="6" s="1"/>
  <c r="Z15" i="5"/>
  <c r="N26" i="6" s="1"/>
  <c r="F8" i="7" l="1"/>
  <c r="AH13" i="5"/>
  <c r="L34" i="6" s="1"/>
  <c r="L1" i="6" s="1"/>
  <c r="F3" i="7"/>
  <c r="H6" i="7"/>
  <c r="N6" i="7"/>
  <c r="I6" i="7"/>
  <c r="L7" i="7"/>
  <c r="K8" i="7"/>
  <c r="G3" i="7"/>
  <c r="K7" i="7"/>
  <c r="M7" i="7"/>
  <c r="F7" i="7"/>
  <c r="I7" i="7"/>
  <c r="H8" i="7"/>
  <c r="L8" i="7"/>
  <c r="O3" i="7"/>
  <c r="H7" i="7"/>
  <c r="M6" i="7"/>
  <c r="L6" i="7"/>
  <c r="K3" i="7"/>
  <c r="F6" i="7"/>
  <c r="N3" i="7"/>
  <c r="L3" i="7"/>
  <c r="K6" i="7"/>
  <c r="Y8" i="5"/>
  <c r="G25" i="6" s="1"/>
  <c r="O14" i="2"/>
  <c r="M15" i="3" s="1"/>
  <c r="C14" i="5"/>
  <c r="M3" i="6" s="1"/>
  <c r="R15" i="2"/>
  <c r="N18" i="3" s="1"/>
  <c r="Q15" i="2"/>
  <c r="N17" i="3" s="1"/>
  <c r="AF15" i="2"/>
  <c r="N32" i="3" s="1"/>
  <c r="R11" i="2"/>
  <c r="J18" i="3" s="1"/>
  <c r="C11" i="2"/>
  <c r="J3" i="3" s="1"/>
  <c r="AA10" i="5"/>
  <c r="I27" i="6" s="1"/>
  <c r="W16" i="5"/>
  <c r="O23" i="6" s="1"/>
  <c r="AH7" i="5"/>
  <c r="F34" i="6" s="1"/>
  <c r="F1" i="6" s="1"/>
  <c r="Y10" i="5"/>
  <c r="I25" i="6" s="1"/>
  <c r="N14" i="5"/>
  <c r="M14" i="6" s="1"/>
  <c r="R14" i="5"/>
  <c r="M18" i="6" s="1"/>
  <c r="H8" i="5"/>
  <c r="G8" i="6" s="1"/>
  <c r="AH12" i="5"/>
  <c r="K34" i="6" s="1"/>
  <c r="K1" i="6" s="1"/>
  <c r="B13" i="2"/>
  <c r="L36" i="3" s="1"/>
  <c r="AH10" i="2"/>
  <c r="I34" i="3" s="1"/>
  <c r="I1" i="3" s="1"/>
  <c r="R10" i="5"/>
  <c r="I18" i="6" s="1"/>
  <c r="AH9" i="5"/>
  <c r="H34" i="6" s="1"/>
  <c r="H1" i="6" s="1"/>
  <c r="M8" i="5"/>
  <c r="G13" i="6" s="1"/>
  <c r="AH7" i="2"/>
  <c r="F34" i="3" s="1"/>
  <c r="P10" i="5"/>
  <c r="I16" i="6" s="1"/>
  <c r="P16" i="5"/>
  <c r="O16" i="6" s="1"/>
  <c r="T16" i="5"/>
  <c r="O20" i="6" s="1"/>
  <c r="E14" i="5"/>
  <c r="M5" i="6" s="1"/>
  <c r="M16" i="5"/>
  <c r="O13" i="6" s="1"/>
  <c r="L14" i="5"/>
  <c r="M12" i="6" s="1"/>
  <c r="M10" i="5"/>
  <c r="I13" i="6" s="1"/>
  <c r="F16" i="5"/>
  <c r="O6" i="6" s="1"/>
  <c r="K15" i="5"/>
  <c r="N11" i="6" s="1"/>
  <c r="O14" i="5"/>
  <c r="M15" i="6" s="1"/>
  <c r="AE11" i="5"/>
  <c r="J31" i="6" s="1"/>
  <c r="H16" i="5"/>
  <c r="O8" i="6" s="1"/>
  <c r="O11" i="5"/>
  <c r="J15" i="6" s="1"/>
  <c r="D8" i="5"/>
  <c r="G4" i="6" s="1"/>
  <c r="T10" i="5"/>
  <c r="I20" i="6" s="1"/>
  <c r="G11" i="5"/>
  <c r="J7" i="6" s="1"/>
  <c r="Q16" i="5"/>
  <c r="O17" i="6" s="1"/>
  <c r="R16" i="5"/>
  <c r="O18" i="6" s="1"/>
  <c r="O10" i="5"/>
  <c r="I15" i="6" s="1"/>
  <c r="F11" i="5"/>
  <c r="J6" i="6" s="1"/>
  <c r="I11" i="5"/>
  <c r="J9" i="6" s="1"/>
  <c r="E11" i="5"/>
  <c r="J5" i="6" s="1"/>
  <c r="AF11" i="5"/>
  <c r="J32" i="6" s="1"/>
  <c r="Q8" i="5"/>
  <c r="G17" i="6" s="1"/>
  <c r="H10" i="5"/>
  <c r="I8" i="6" s="1"/>
  <c r="P14" i="5"/>
  <c r="M16" i="6" s="1"/>
  <c r="D11" i="5"/>
  <c r="J4" i="6" s="1"/>
  <c r="Q10" i="5"/>
  <c r="I17" i="6" s="1"/>
  <c r="J10" i="5"/>
  <c r="I10" i="6" s="1"/>
  <c r="R11" i="5"/>
  <c r="J18" i="6" s="1"/>
  <c r="R8" i="5"/>
  <c r="G18" i="6" s="1"/>
  <c r="Y16" i="5"/>
  <c r="O25" i="6" s="1"/>
  <c r="O16" i="2"/>
  <c r="O15" i="3" s="1"/>
  <c r="D16" i="5"/>
  <c r="O4" i="6" s="1"/>
  <c r="G14" i="5"/>
  <c r="M7" i="6" s="1"/>
  <c r="B8" i="2"/>
  <c r="G36" i="3" s="1"/>
  <c r="G8" i="2"/>
  <c r="G7" i="3" s="1"/>
  <c r="B11" i="2"/>
  <c r="J36" i="3" s="1"/>
  <c r="F8" i="5"/>
  <c r="G6" i="6" s="1"/>
  <c r="B9" i="2"/>
  <c r="H36" i="3" s="1"/>
  <c r="G9" i="2"/>
  <c r="H7" i="3" s="1"/>
  <c r="O15" i="2"/>
  <c r="N15" i="3" s="1"/>
  <c r="B14" i="2"/>
  <c r="M36" i="3" s="1"/>
  <c r="B12" i="2"/>
  <c r="K36" i="3" s="1"/>
  <c r="G12" i="2"/>
  <c r="K7" i="3" s="1"/>
  <c r="X11" i="5" l="1"/>
  <c r="J24" i="6" s="1"/>
  <c r="V11" i="5"/>
  <c r="J22" i="6" s="1"/>
  <c r="G11" i="2"/>
  <c r="J7" i="3" s="1"/>
  <c r="F1" i="4"/>
  <c r="M24" i="8"/>
  <c r="L1" i="7"/>
  <c r="L9" i="7" s="1"/>
  <c r="J3" i="7"/>
  <c r="H1" i="7"/>
  <c r="H9" i="7" s="1"/>
  <c r="I24" i="8"/>
  <c r="G24" i="8"/>
  <c r="F1" i="7"/>
  <c r="F9" i="7" s="1"/>
  <c r="M3" i="7"/>
  <c r="K1" i="7"/>
  <c r="K9" i="7" s="1"/>
  <c r="L24" i="8"/>
  <c r="I3" i="7"/>
  <c r="F1" i="3"/>
  <c r="AH14" i="2"/>
  <c r="M34" i="3" s="1"/>
  <c r="B14" i="5"/>
  <c r="M36" i="6" s="1"/>
  <c r="C14" i="2"/>
  <c r="M3" i="3" s="1"/>
  <c r="B15" i="5"/>
  <c r="N36" i="6" s="1"/>
  <c r="C15" i="2"/>
  <c r="N3" i="3" s="1"/>
  <c r="AB15" i="5"/>
  <c r="N28" i="6" s="1"/>
  <c r="X14" i="5"/>
  <c r="M24" i="6" s="1"/>
  <c r="O13" i="2"/>
  <c r="L15" i="3" s="1"/>
  <c r="AH13" i="2"/>
  <c r="L34" i="3" s="1"/>
  <c r="Z11" i="5"/>
  <c r="J26" i="6" s="1"/>
  <c r="W8" i="5"/>
  <c r="G23" i="6" s="1"/>
  <c r="AC14" i="5"/>
  <c r="M29" i="6" s="1"/>
  <c r="B15" i="2"/>
  <c r="N36" i="3" s="1"/>
  <c r="AD8" i="5"/>
  <c r="G30" i="6" s="1"/>
  <c r="AH11" i="2"/>
  <c r="J34" i="3" s="1"/>
  <c r="J1" i="3" s="1"/>
  <c r="W11" i="5"/>
  <c r="J23" i="6" s="1"/>
  <c r="AE15" i="5"/>
  <c r="N31" i="6" s="1"/>
  <c r="AH8" i="2"/>
  <c r="G34" i="3" s="1"/>
  <c r="AG10" i="5"/>
  <c r="I33" i="6" s="1"/>
  <c r="AD15" i="5"/>
  <c r="N30" i="6" s="1"/>
  <c r="AH12" i="2"/>
  <c r="K34" i="3" s="1"/>
  <c r="K1" i="4" s="1"/>
  <c r="AF8" i="5"/>
  <c r="G32" i="6" s="1"/>
  <c r="AH16" i="2"/>
  <c r="O34" i="3" s="1"/>
  <c r="V14" i="5"/>
  <c r="M22" i="6" s="1"/>
  <c r="AF15" i="5"/>
  <c r="N32" i="6" s="1"/>
  <c r="AF16" i="5"/>
  <c r="O32" i="6" s="1"/>
  <c r="AG8" i="5"/>
  <c r="G33" i="6" s="1"/>
  <c r="AG16" i="5"/>
  <c r="O33" i="6" s="1"/>
  <c r="AH9" i="2"/>
  <c r="H34" i="3" s="1"/>
  <c r="H1" i="4" s="1"/>
  <c r="AG14" i="5"/>
  <c r="M33" i="6" s="1"/>
  <c r="AD10" i="5"/>
  <c r="I30" i="6" s="1"/>
  <c r="K11" i="5"/>
  <c r="J11" i="6" s="1"/>
  <c r="AD14" i="5"/>
  <c r="M30" i="6" s="1"/>
  <c r="AE16" i="5"/>
  <c r="O31" i="6" s="1"/>
  <c r="AE14" i="5"/>
  <c r="M31" i="6" s="1"/>
  <c r="U11" i="5"/>
  <c r="J21" i="6" s="1"/>
  <c r="AD16" i="5"/>
  <c r="O30" i="6" s="1"/>
  <c r="AF10" i="5"/>
  <c r="I32" i="6" s="1"/>
  <c r="AF14" i="5"/>
  <c r="M32" i="6" s="1"/>
  <c r="K16" i="5"/>
  <c r="O11" i="6" s="1"/>
  <c r="U8" i="5"/>
  <c r="G21" i="6" s="1"/>
  <c r="K8" i="5"/>
  <c r="G11" i="6" s="1"/>
  <c r="AE8" i="5"/>
  <c r="G31" i="6" s="1"/>
  <c r="AE10" i="5"/>
  <c r="I31" i="6" s="1"/>
  <c r="B16" i="2"/>
  <c r="O36" i="3" s="1"/>
  <c r="U16" i="5"/>
  <c r="O21" i="6" s="1"/>
  <c r="O8" i="7" l="1"/>
  <c r="G8" i="7"/>
  <c r="G1" i="3"/>
  <c r="O6" i="7"/>
  <c r="O1" i="3"/>
  <c r="H1" i="3"/>
  <c r="J6" i="7"/>
  <c r="I8" i="7"/>
  <c r="L1" i="3"/>
  <c r="M1" i="3"/>
  <c r="N7" i="7"/>
  <c r="M8" i="7"/>
  <c r="G6" i="7"/>
  <c r="K1" i="3"/>
  <c r="AH15" i="2"/>
  <c r="N34" i="3" s="1"/>
  <c r="AH15" i="5"/>
  <c r="N34" i="6" s="1"/>
  <c r="N1" i="6" s="1"/>
  <c r="AH14" i="5"/>
  <c r="M34" i="6" s="1"/>
  <c r="AH10" i="5"/>
  <c r="I34" i="6" s="1"/>
  <c r="AH11" i="5"/>
  <c r="J34" i="6" s="1"/>
  <c r="AB8" i="5"/>
  <c r="G28" i="6" s="1"/>
  <c r="G1" i="6" s="1"/>
  <c r="AB11" i="5"/>
  <c r="J28" i="6" s="1"/>
  <c r="AH8" i="5"/>
  <c r="G34" i="6" s="1"/>
  <c r="AB16" i="5"/>
  <c r="O28" i="6" s="1"/>
  <c r="AH16" i="5"/>
  <c r="O34" i="6" s="1"/>
  <c r="G1" i="7" l="1"/>
  <c r="O24" i="8"/>
  <c r="N1" i="7"/>
  <c r="N9" i="7" s="1"/>
  <c r="L1" i="4"/>
  <c r="N1" i="3"/>
  <c r="N1" i="4"/>
  <c r="I1" i="6"/>
  <c r="O1" i="6"/>
  <c r="J7" i="7"/>
  <c r="M1" i="6"/>
  <c r="G7" i="7"/>
  <c r="J1" i="6"/>
  <c r="O7" i="7"/>
  <c r="M1" i="4"/>
  <c r="I1" i="4"/>
  <c r="G9" i="7" l="1"/>
  <c r="M1" i="7"/>
  <c r="M9" i="7" s="1"/>
  <c r="N24" i="8"/>
  <c r="J1" i="4"/>
  <c r="J1" i="7"/>
  <c r="J9" i="7" s="1"/>
  <c r="K24" i="8"/>
  <c r="G1" i="4"/>
  <c r="P24" i="8"/>
  <c r="O1" i="7"/>
  <c r="O9" i="7" s="1"/>
  <c r="O1" i="4"/>
  <c r="J24" i="8"/>
  <c r="I1" i="7"/>
  <c r="I9" i="7" s="1"/>
  <c r="H24" i="8"/>
  <c r="B6" i="5" l="1"/>
  <c r="E36" i="6" s="1"/>
  <c r="B4" i="5" l="1"/>
  <c r="C36" i="6" s="1"/>
  <c r="B3" i="5"/>
  <c r="B36" i="6" s="1"/>
  <c r="B5" i="5"/>
  <c r="D36" i="6" s="1"/>
  <c r="C3" i="2" l="1"/>
  <c r="B3" i="3" s="1"/>
  <c r="E3" i="2"/>
  <c r="B5" i="3" s="1"/>
  <c r="M3" i="2"/>
  <c r="B13" i="3" s="1"/>
  <c r="U3" i="2"/>
  <c r="B21" i="3" s="1"/>
  <c r="AC3" i="2"/>
  <c r="B29" i="3" s="1"/>
  <c r="I5" i="5"/>
  <c r="D9" i="6" s="1"/>
  <c r="F3" i="2"/>
  <c r="B6" i="3" s="1"/>
  <c r="N3" i="2"/>
  <c r="B14" i="3" s="1"/>
  <c r="V3" i="2"/>
  <c r="B22" i="3" s="1"/>
  <c r="AD3" i="2"/>
  <c r="B30" i="3" s="1"/>
  <c r="I4" i="5"/>
  <c r="C9" i="6" s="1"/>
  <c r="P4" i="5"/>
  <c r="C16" i="6" s="1"/>
  <c r="G3" i="2"/>
  <c r="B7" i="3" s="1"/>
  <c r="O3" i="2"/>
  <c r="B15" i="3" s="1"/>
  <c r="W3" i="2"/>
  <c r="B23" i="3" s="1"/>
  <c r="AE3" i="2"/>
  <c r="B31" i="3" s="1"/>
  <c r="AB3" i="2" l="1"/>
  <c r="B28" i="3" s="1"/>
  <c r="R3" i="2"/>
  <c r="B18" i="3" s="1"/>
  <c r="T3" i="2"/>
  <c r="B20" i="3" s="1"/>
  <c r="L3" i="2"/>
  <c r="B12" i="3" s="1"/>
  <c r="D3" i="2"/>
  <c r="B4" i="3" s="1"/>
  <c r="AA3" i="2"/>
  <c r="B27" i="3" s="1"/>
  <c r="S3" i="2"/>
  <c r="B19" i="3" s="1"/>
  <c r="X4" i="5"/>
  <c r="C24" i="6" s="1"/>
  <c r="Z4" i="5"/>
  <c r="C26" i="6" s="1"/>
  <c r="T4" i="5"/>
  <c r="C20" i="6" s="1"/>
  <c r="Y4" i="5"/>
  <c r="C25" i="6" s="1"/>
  <c r="F4" i="5"/>
  <c r="C6" i="6" s="1"/>
  <c r="AE4" i="5"/>
  <c r="C31" i="6" s="1"/>
  <c r="AG4" i="5"/>
  <c r="C33" i="6" s="1"/>
  <c r="N4" i="5"/>
  <c r="C14" i="6" s="1"/>
  <c r="M4" i="5"/>
  <c r="C13" i="6" s="1"/>
  <c r="AD4" i="5"/>
  <c r="C30" i="6" s="1"/>
  <c r="R5" i="5"/>
  <c r="D18" i="6" s="1"/>
  <c r="T5" i="5"/>
  <c r="D20" i="6" s="1"/>
  <c r="AC5" i="5"/>
  <c r="D29" i="6" s="1"/>
  <c r="N5" i="5"/>
  <c r="D14" i="6" s="1"/>
  <c r="O6" i="5"/>
  <c r="E15" i="6" s="1"/>
  <c r="J6" i="5"/>
  <c r="E10" i="6" s="1"/>
  <c r="T6" i="5"/>
  <c r="E20" i="6" s="1"/>
  <c r="S4" i="5"/>
  <c r="C19" i="6" s="1"/>
  <c r="C5" i="7" s="1"/>
  <c r="J4" i="5"/>
  <c r="C10" i="6" s="1"/>
  <c r="C4" i="5"/>
  <c r="C3" i="6" s="1"/>
  <c r="D4" i="5"/>
  <c r="C4" i="6" s="1"/>
  <c r="U4" i="5"/>
  <c r="C21" i="6" s="1"/>
  <c r="Z5" i="5"/>
  <c r="D26" i="6" s="1"/>
  <c r="AB5" i="5"/>
  <c r="D28" i="6" s="1"/>
  <c r="V5" i="5"/>
  <c r="D22" i="6" s="1"/>
  <c r="S6" i="5"/>
  <c r="E19" i="6" s="1"/>
  <c r="E5" i="7" s="1"/>
  <c r="K6" i="5"/>
  <c r="E11" i="6" s="1"/>
  <c r="W6" i="5"/>
  <c r="E23" i="6" s="1"/>
  <c r="H6" i="5"/>
  <c r="E8" i="6" s="1"/>
  <c r="R6" i="5"/>
  <c r="E18" i="6" s="1"/>
  <c r="AB6" i="5"/>
  <c r="E28" i="6" s="1"/>
  <c r="H4" i="5"/>
  <c r="C8" i="6" s="1"/>
  <c r="R4" i="5"/>
  <c r="C18" i="6" s="1"/>
  <c r="K4" i="5"/>
  <c r="C11" i="6" s="1"/>
  <c r="L4" i="5"/>
  <c r="C12" i="6" s="1"/>
  <c r="AC4" i="5"/>
  <c r="C29" i="6" s="1"/>
  <c r="AD5" i="5"/>
  <c r="D30" i="6" s="1"/>
  <c r="H5" i="5"/>
  <c r="D8" i="6" s="1"/>
  <c r="P6" i="5"/>
  <c r="E16" i="6" s="1"/>
  <c r="Z6" i="5"/>
  <c r="E26" i="6" s="1"/>
  <c r="E6" i="5"/>
  <c r="E5" i="6" s="1"/>
  <c r="F6" i="5"/>
  <c r="E6" i="6" s="1"/>
  <c r="G4" i="5"/>
  <c r="C7" i="6" s="1"/>
  <c r="P5" i="5"/>
  <c r="D16" i="6" s="1"/>
  <c r="X6" i="5"/>
  <c r="E24" i="6" s="1"/>
  <c r="M6" i="5"/>
  <c r="E13" i="6" s="1"/>
  <c r="N6" i="5"/>
  <c r="E14" i="6" s="1"/>
  <c r="G5" i="5"/>
  <c r="D7" i="6" s="1"/>
  <c r="O4" i="5"/>
  <c r="C15" i="6" s="1"/>
  <c r="Q4" i="5"/>
  <c r="C17" i="6" s="1"/>
  <c r="AA4" i="5"/>
  <c r="C27" i="6" s="1"/>
  <c r="AB4" i="5"/>
  <c r="C28" i="6" s="1"/>
  <c r="Q5" i="5"/>
  <c r="D17" i="6" s="1"/>
  <c r="C5" i="5"/>
  <c r="D3" i="6" s="1"/>
  <c r="O5" i="5"/>
  <c r="D15" i="6" s="1"/>
  <c r="X5" i="5"/>
  <c r="D24" i="6" s="1"/>
  <c r="I6" i="5"/>
  <c r="E9" i="6" s="1"/>
  <c r="U6" i="5"/>
  <c r="E21" i="6" s="1"/>
  <c r="V6" i="5"/>
  <c r="E22" i="6" s="1"/>
  <c r="Y5" i="5"/>
  <c r="D25" i="6" s="1"/>
  <c r="K5" i="5"/>
  <c r="D11" i="6" s="1"/>
  <c r="E5" i="5"/>
  <c r="D5" i="6" s="1"/>
  <c r="W5" i="5"/>
  <c r="D23" i="6" s="1"/>
  <c r="AF5" i="5"/>
  <c r="D32" i="6" s="1"/>
  <c r="AA6" i="5"/>
  <c r="E27" i="6" s="1"/>
  <c r="Q6" i="5"/>
  <c r="E17" i="6" s="1"/>
  <c r="AC6" i="5"/>
  <c r="E29" i="6" s="1"/>
  <c r="AG5" i="5"/>
  <c r="D33" i="6" s="1"/>
  <c r="S5" i="5"/>
  <c r="D19" i="6" s="1"/>
  <c r="D5" i="7" s="1"/>
  <c r="D5" i="5"/>
  <c r="D4" i="6" s="1"/>
  <c r="M5" i="5"/>
  <c r="D13" i="6" s="1"/>
  <c r="AE5" i="5"/>
  <c r="D31" i="6" s="1"/>
  <c r="C6" i="5"/>
  <c r="E3" i="6" s="1"/>
  <c r="Y6" i="5"/>
  <c r="E25" i="6" s="1"/>
  <c r="D6" i="5"/>
  <c r="E4" i="6" s="1"/>
  <c r="W4" i="5"/>
  <c r="C23" i="6" s="1"/>
  <c r="AF4" i="5"/>
  <c r="C32" i="6" s="1"/>
  <c r="E4" i="5"/>
  <c r="C5" i="6" s="1"/>
  <c r="V4" i="5"/>
  <c r="C22" i="6" s="1"/>
  <c r="J5" i="5"/>
  <c r="D10" i="6" s="1"/>
  <c r="AA5" i="5"/>
  <c r="D27" i="6" s="1"/>
  <c r="L5" i="5"/>
  <c r="D12" i="6" s="1"/>
  <c r="U5" i="5"/>
  <c r="D21" i="6" s="1"/>
  <c r="F5" i="5"/>
  <c r="D6" i="6" s="1"/>
  <c r="G6" i="5"/>
  <c r="E7" i="6" s="1"/>
  <c r="L6" i="5"/>
  <c r="E12" i="6" s="1"/>
  <c r="W3" i="5"/>
  <c r="B23" i="6" s="1"/>
  <c r="F3" i="5"/>
  <c r="B6" i="6" s="1"/>
  <c r="Y3" i="5"/>
  <c r="B25" i="6" s="1"/>
  <c r="C3" i="5"/>
  <c r="B3" i="6" s="1"/>
  <c r="E3" i="5"/>
  <c r="B5" i="6" s="1"/>
  <c r="N3" i="5"/>
  <c r="B14" i="6" s="1"/>
  <c r="AG3" i="5"/>
  <c r="B33" i="6" s="1"/>
  <c r="M3" i="5"/>
  <c r="B13" i="6" s="1"/>
  <c r="V3" i="5"/>
  <c r="B22" i="6" s="1"/>
  <c r="H3" i="5"/>
  <c r="B8" i="6" s="1"/>
  <c r="AE3" i="5"/>
  <c r="B31" i="6" s="1"/>
  <c r="S3" i="5"/>
  <c r="B19" i="6" s="1"/>
  <c r="B5" i="7" s="1"/>
  <c r="L3" i="5"/>
  <c r="B12" i="6" s="1"/>
  <c r="AD3" i="5"/>
  <c r="B30" i="6" s="1"/>
  <c r="P3" i="5"/>
  <c r="B16" i="6" s="1"/>
  <c r="AA3" i="5"/>
  <c r="B27" i="6" s="1"/>
  <c r="T3" i="5"/>
  <c r="B20" i="6" s="1"/>
  <c r="AC3" i="5"/>
  <c r="B29" i="6" s="1"/>
  <c r="AF3" i="5"/>
  <c r="B32" i="6" s="1"/>
  <c r="J3" i="5"/>
  <c r="B10" i="6" s="1"/>
  <c r="AH5" i="5"/>
  <c r="D34" i="6" s="1"/>
  <c r="H6" i="2"/>
  <c r="E8" i="3" s="1"/>
  <c r="W6" i="2"/>
  <c r="E23" i="3" s="1"/>
  <c r="J3" i="2"/>
  <c r="B10" i="3" s="1"/>
  <c r="AG3" i="2"/>
  <c r="B33" i="3" s="1"/>
  <c r="Y3" i="2"/>
  <c r="B25" i="3" s="1"/>
  <c r="AF6" i="2"/>
  <c r="E32" i="3" s="1"/>
  <c r="X6" i="2"/>
  <c r="E24" i="3" s="1"/>
  <c r="P6" i="2"/>
  <c r="E16" i="3" s="1"/>
  <c r="B3" i="2"/>
  <c r="B36" i="3" s="1"/>
  <c r="Q3" i="2"/>
  <c r="B17" i="3" s="1"/>
  <c r="I3" i="2"/>
  <c r="B9" i="3" s="1"/>
  <c r="K3" i="2"/>
  <c r="B11" i="3" s="1"/>
  <c r="Z3" i="2"/>
  <c r="B26" i="3" s="1"/>
  <c r="AF3" i="2"/>
  <c r="B32" i="3" s="1"/>
  <c r="AH4" i="5"/>
  <c r="C34" i="6" s="1"/>
  <c r="T5" i="2"/>
  <c r="D20" i="3" s="1"/>
  <c r="V6" i="2"/>
  <c r="E22" i="3" s="1"/>
  <c r="I3" i="5"/>
  <c r="B9" i="6" s="1"/>
  <c r="R3" i="5"/>
  <c r="B18" i="6" s="1"/>
  <c r="AG4" i="2"/>
  <c r="C33" i="3" s="1"/>
  <c r="AB5" i="2"/>
  <c r="D28" i="3" s="1"/>
  <c r="AE6" i="2"/>
  <c r="E31" i="3" s="1"/>
  <c r="AF4" i="2"/>
  <c r="C32" i="3" s="1"/>
  <c r="AA5" i="2"/>
  <c r="D27" i="3" s="1"/>
  <c r="AD6" i="2"/>
  <c r="E30" i="3" s="1"/>
  <c r="AD4" i="2"/>
  <c r="C30" i="3" s="1"/>
  <c r="AG5" i="2"/>
  <c r="D33" i="3" s="1"/>
  <c r="AB6" i="2"/>
  <c r="E28" i="3" s="1"/>
  <c r="M4" i="2"/>
  <c r="C13" i="3" s="1"/>
  <c r="P5" i="2"/>
  <c r="D16" i="3" s="1"/>
  <c r="S6" i="2"/>
  <c r="E19" i="3" s="1"/>
  <c r="X4" i="2"/>
  <c r="C24" i="3" s="1"/>
  <c r="S5" i="2"/>
  <c r="D19" i="3" s="1"/>
  <c r="V4" i="2"/>
  <c r="C22" i="3" s="1"/>
  <c r="Y5" i="2"/>
  <c r="D25" i="3" s="1"/>
  <c r="T6" i="2"/>
  <c r="E20" i="3" s="1"/>
  <c r="E4" i="2"/>
  <c r="C5" i="3" s="1"/>
  <c r="H5" i="2"/>
  <c r="D8" i="3" s="1"/>
  <c r="K6" i="2"/>
  <c r="E11" i="3" s="1"/>
  <c r="B4" i="2"/>
  <c r="C36" i="3" s="1"/>
  <c r="AC5" i="2"/>
  <c r="D29" i="3" s="1"/>
  <c r="Q4" i="2"/>
  <c r="C17" i="3" s="1"/>
  <c r="L5" i="2"/>
  <c r="D12" i="3" s="1"/>
  <c r="O6" i="2"/>
  <c r="E15" i="3" s="1"/>
  <c r="P4" i="2"/>
  <c r="C16" i="3" s="1"/>
  <c r="K5" i="2"/>
  <c r="D11" i="3" s="1"/>
  <c r="N6" i="2"/>
  <c r="E14" i="3" s="1"/>
  <c r="N4" i="2"/>
  <c r="C14" i="3" s="1"/>
  <c r="Q5" i="2"/>
  <c r="D17" i="3" s="1"/>
  <c r="L6" i="2"/>
  <c r="E12" i="3" s="1"/>
  <c r="C6" i="2"/>
  <c r="E3" i="3" s="1"/>
  <c r="X3" i="2"/>
  <c r="B24" i="3" s="1"/>
  <c r="AA4" i="2"/>
  <c r="C27" i="3" s="1"/>
  <c r="AD5" i="2"/>
  <c r="D30" i="3" s="1"/>
  <c r="AG6" i="2"/>
  <c r="E33" i="3" s="1"/>
  <c r="Y4" i="2"/>
  <c r="C25" i="3" s="1"/>
  <c r="Z4" i="2"/>
  <c r="C26" i="3" s="1"/>
  <c r="U5" i="2"/>
  <c r="D21" i="3" s="1"/>
  <c r="I4" i="2"/>
  <c r="C9" i="3" s="1"/>
  <c r="D5" i="2"/>
  <c r="D4" i="3" s="1"/>
  <c r="G6" i="2"/>
  <c r="E7" i="3" s="1"/>
  <c r="H4" i="2"/>
  <c r="C8" i="3" s="1"/>
  <c r="C5" i="2"/>
  <c r="D3" i="3" s="1"/>
  <c r="F6" i="2"/>
  <c r="E6" i="3" s="1"/>
  <c r="AC6" i="2"/>
  <c r="E29" i="3" s="1"/>
  <c r="F4" i="2"/>
  <c r="C6" i="3" s="1"/>
  <c r="I5" i="2"/>
  <c r="D9" i="3" s="1"/>
  <c r="D6" i="2"/>
  <c r="E4" i="3" s="1"/>
  <c r="P3" i="2"/>
  <c r="B16" i="3" s="1"/>
  <c r="S4" i="2"/>
  <c r="C19" i="3" s="1"/>
  <c r="V5" i="2"/>
  <c r="D22" i="3" s="1"/>
  <c r="Y6" i="2"/>
  <c r="E25" i="3" s="1"/>
  <c r="O3" i="5"/>
  <c r="B15" i="6" s="1"/>
  <c r="R4" i="2"/>
  <c r="C18" i="3" s="1"/>
  <c r="M5" i="2"/>
  <c r="D13" i="3" s="1"/>
  <c r="AE4" i="2"/>
  <c r="C31" i="3" s="1"/>
  <c r="U6" i="2"/>
  <c r="E21" i="3" s="1"/>
  <c r="AB4" i="2"/>
  <c r="C28" i="3" s="1"/>
  <c r="AE5" i="2"/>
  <c r="D31" i="3" s="1"/>
  <c r="H3" i="2"/>
  <c r="B8" i="3" s="1"/>
  <c r="K4" i="2"/>
  <c r="C11" i="3" s="1"/>
  <c r="N5" i="2"/>
  <c r="D14" i="3" s="1"/>
  <c r="Q6" i="2"/>
  <c r="E17" i="3" s="1"/>
  <c r="G3" i="5"/>
  <c r="B7" i="6" s="1"/>
  <c r="W4" i="2"/>
  <c r="C23" i="3" s="1"/>
  <c r="Z5" i="2"/>
  <c r="D26" i="3" s="1"/>
  <c r="M6" i="2"/>
  <c r="E13" i="3" s="1"/>
  <c r="T4" i="2"/>
  <c r="C20" i="3" s="1"/>
  <c r="W5" i="2"/>
  <c r="D23" i="3" s="1"/>
  <c r="Z6" i="2"/>
  <c r="E26" i="3" s="1"/>
  <c r="C4" i="2"/>
  <c r="C3" i="3" s="1"/>
  <c r="F5" i="2"/>
  <c r="D6" i="3" s="1"/>
  <c r="I6" i="2"/>
  <c r="E9" i="3" s="1"/>
  <c r="Q3" i="5"/>
  <c r="B17" i="6" s="1"/>
  <c r="D3" i="5"/>
  <c r="B4" i="6" s="1"/>
  <c r="J4" i="2"/>
  <c r="C10" i="3" s="1"/>
  <c r="E5" i="2"/>
  <c r="D5" i="3" s="1"/>
  <c r="O4" i="2"/>
  <c r="C15" i="3" s="1"/>
  <c r="R5" i="2"/>
  <c r="D18" i="3" s="1"/>
  <c r="E6" i="2"/>
  <c r="E5" i="3" s="1"/>
  <c r="AH3" i="2"/>
  <c r="B34" i="3" s="1"/>
  <c r="AC4" i="2"/>
  <c r="C29" i="3" s="1"/>
  <c r="AF5" i="2"/>
  <c r="D32" i="3" s="1"/>
  <c r="B6" i="2"/>
  <c r="E36" i="3" s="1"/>
  <c r="L4" i="2"/>
  <c r="C12" i="3" s="1"/>
  <c r="O5" i="2"/>
  <c r="D15" i="3" s="1"/>
  <c r="R6" i="2"/>
  <c r="E18" i="3" s="1"/>
  <c r="B5" i="2"/>
  <c r="D36" i="3" s="1"/>
  <c r="G4" i="2"/>
  <c r="C7" i="3" s="1"/>
  <c r="J5" i="2"/>
  <c r="D10" i="3" s="1"/>
  <c r="U4" i="2"/>
  <c r="C21" i="3" s="1"/>
  <c r="X5" i="2"/>
  <c r="D24" i="3" s="1"/>
  <c r="AA6" i="2"/>
  <c r="E27" i="3" s="1"/>
  <c r="D4" i="2"/>
  <c r="C4" i="3" s="1"/>
  <c r="G5" i="2"/>
  <c r="D7" i="3" s="1"/>
  <c r="J6" i="2"/>
  <c r="E10" i="3" s="1"/>
  <c r="D1" i="6" l="1"/>
  <c r="C1" i="6"/>
  <c r="C1" i="7"/>
  <c r="D8" i="7"/>
  <c r="C7" i="7"/>
  <c r="D6" i="7"/>
  <c r="E6" i="7"/>
  <c r="C3" i="7"/>
  <c r="D1" i="7"/>
  <c r="D7" i="7"/>
  <c r="D3" i="7"/>
  <c r="E7" i="7"/>
  <c r="E3" i="7"/>
  <c r="C8" i="7"/>
  <c r="B3" i="7"/>
  <c r="C6" i="7"/>
  <c r="B1" i="3"/>
  <c r="B8" i="7"/>
  <c r="AH5" i="2"/>
  <c r="D34" i="3" s="1"/>
  <c r="AH6" i="2"/>
  <c r="E34" i="3" s="1"/>
  <c r="E1" i="3" s="1"/>
  <c r="X3" i="5"/>
  <c r="B24" i="6" s="1"/>
  <c r="AH4" i="2"/>
  <c r="C34" i="3" s="1"/>
  <c r="Z3" i="5"/>
  <c r="B26" i="6" s="1"/>
  <c r="D9" i="7" l="1"/>
  <c r="C1" i="4"/>
  <c r="C9" i="7"/>
  <c r="E24" i="8"/>
  <c r="D24" i="8"/>
  <c r="D1" i="3"/>
  <c r="D1" i="4"/>
  <c r="C1" i="3"/>
  <c r="AG6" i="5"/>
  <c r="E33" i="6" s="1"/>
  <c r="AF6" i="5"/>
  <c r="E32" i="6" s="1"/>
  <c r="AD6" i="5"/>
  <c r="E30" i="6" s="1"/>
  <c r="AE6" i="5"/>
  <c r="E31" i="6" s="1"/>
  <c r="K3" i="5"/>
  <c r="B11" i="6" s="1"/>
  <c r="U3" i="5"/>
  <c r="B21" i="6" s="1"/>
  <c r="AH6" i="5"/>
  <c r="E34" i="6" s="1"/>
  <c r="B6" i="7" l="1"/>
  <c r="E1" i="6"/>
  <c r="E1" i="4"/>
  <c r="E8" i="7"/>
  <c r="AB3" i="5"/>
  <c r="B28" i="6" s="1"/>
  <c r="B1" i="6" s="1"/>
  <c r="AH3" i="5"/>
  <c r="B34" i="6" s="1"/>
  <c r="B1" i="7" l="1"/>
  <c r="F24" i="8"/>
  <c r="E1" i="7"/>
  <c r="E9" i="7" s="1"/>
  <c r="B7" i="7"/>
  <c r="B1" i="4" l="1"/>
  <c r="B9" i="7"/>
  <c r="C24" i="8"/>
  <c r="K27" i="5" l="1"/>
  <c r="Z11" i="6" s="1"/>
  <c r="M27" i="5"/>
  <c r="Z13" i="6" s="1"/>
  <c r="O27" i="5" l="1"/>
  <c r="Z15" i="6" s="1"/>
  <c r="AD27" i="5"/>
  <c r="Z30" i="6" s="1"/>
  <c r="J27" i="5"/>
  <c r="Z10" i="6" s="1"/>
  <c r="AE27" i="5"/>
  <c r="Z31" i="6" s="1"/>
  <c r="P27" i="5"/>
  <c r="Z16" i="6" s="1"/>
  <c r="AB27" i="5"/>
  <c r="Z28" i="6" s="1"/>
  <c r="F27" i="5"/>
  <c r="Z6" i="6" s="1"/>
  <c r="V27" i="5"/>
  <c r="Z22" i="6" s="1"/>
  <c r="U27" i="5"/>
  <c r="Z21" i="6" s="1"/>
  <c r="H27" i="5"/>
  <c r="Z8" i="6" s="1"/>
  <c r="Z27" i="5"/>
  <c r="Z26" i="6" s="1"/>
  <c r="X27" i="5"/>
  <c r="Z24" i="6" s="1"/>
  <c r="AH27" i="5"/>
  <c r="Z34" i="6" s="1"/>
  <c r="C27" i="5"/>
  <c r="Z3" i="6" s="1"/>
  <c r="Q27" i="5"/>
  <c r="Z17" i="6" s="1"/>
  <c r="Y27" i="5"/>
  <c r="Z25" i="6" s="1"/>
  <c r="AF27" i="5"/>
  <c r="Z32" i="6" s="1"/>
  <c r="Z27" i="2"/>
  <c r="Z26" i="3" s="1"/>
  <c r="I27" i="5"/>
  <c r="Z9" i="6" s="1"/>
  <c r="AC27" i="5"/>
  <c r="Z29" i="6" s="1"/>
  <c r="N27" i="5"/>
  <c r="Z14" i="6" s="1"/>
  <c r="T27" i="5"/>
  <c r="Z20" i="6" s="1"/>
  <c r="J27" i="2"/>
  <c r="Z10" i="3" s="1"/>
  <c r="AG27" i="5"/>
  <c r="Z33" i="6" s="1"/>
  <c r="AA27" i="5"/>
  <c r="Z27" i="6" s="1"/>
  <c r="R27" i="5"/>
  <c r="Z18" i="6" s="1"/>
  <c r="L27" i="5"/>
  <c r="Z12" i="6" s="1"/>
  <c r="W27" i="5"/>
  <c r="Z23" i="6" s="1"/>
  <c r="S27" i="5"/>
  <c r="Z19" i="6" s="1"/>
  <c r="G27" i="5"/>
  <c r="Z7" i="6" s="1"/>
  <c r="D27" i="5"/>
  <c r="Z4" i="6" s="1"/>
  <c r="E27" i="5"/>
  <c r="Z5" i="6" s="1"/>
  <c r="B27" i="5"/>
  <c r="Z36" i="6" s="1"/>
  <c r="S27" i="2"/>
  <c r="Z19" i="3" s="1"/>
  <c r="L27" i="2"/>
  <c r="Z12" i="3" s="1"/>
  <c r="E27" i="2"/>
  <c r="Z5" i="3" s="1"/>
  <c r="M27" i="2"/>
  <c r="Z13" i="3" s="1"/>
  <c r="F27" i="2"/>
  <c r="Z6" i="3" s="1"/>
  <c r="N27" i="2"/>
  <c r="Z14" i="3" s="1"/>
  <c r="V27" i="2"/>
  <c r="Z22" i="3" s="1"/>
  <c r="AD27" i="2"/>
  <c r="Z30" i="3" s="1"/>
  <c r="W27" i="2"/>
  <c r="Z23" i="3" s="1"/>
  <c r="AE27" i="2"/>
  <c r="Z31" i="3" s="1"/>
  <c r="H27" i="2"/>
  <c r="Z8" i="3" s="1"/>
  <c r="P27" i="2"/>
  <c r="Z16" i="3" s="1"/>
  <c r="X27" i="2"/>
  <c r="Z24" i="3" s="1"/>
  <c r="AF27" i="2"/>
  <c r="Z32" i="3" s="1"/>
  <c r="I27" i="2"/>
  <c r="Z9" i="3" s="1"/>
  <c r="Q27" i="2"/>
  <c r="Z17" i="3" s="1"/>
  <c r="Y27" i="2"/>
  <c r="Z25" i="3" s="1"/>
  <c r="U27" i="2"/>
  <c r="Z21" i="3" s="1"/>
  <c r="O27" i="2"/>
  <c r="Z15" i="3" s="1"/>
  <c r="T27" i="2"/>
  <c r="Z20" i="3" s="1"/>
  <c r="Z1" i="6" l="1"/>
  <c r="AB27" i="2"/>
  <c r="Z28" i="3" s="1"/>
  <c r="G27" i="2"/>
  <c r="Z7" i="3" s="1"/>
  <c r="K27" i="2"/>
  <c r="Z11" i="3" s="1"/>
  <c r="AG27" i="2"/>
  <c r="Z33" i="3" s="1"/>
  <c r="AC27" i="2" l="1"/>
  <c r="Z29" i="3" s="1"/>
  <c r="R27" i="2"/>
  <c r="Z18" i="3" s="1"/>
  <c r="AA27" i="2"/>
  <c r="Z27" i="3" s="1"/>
  <c r="D27" i="2"/>
  <c r="Z4" i="3" s="1"/>
  <c r="C27" i="2" l="1"/>
  <c r="Z3" i="3" s="1"/>
  <c r="AH27" i="2"/>
  <c r="Z34" i="3" s="1"/>
  <c r="B27" i="2"/>
  <c r="Z36" i="3" s="1"/>
  <c r="Z1" i="4" l="1"/>
  <c r="Z1" i="3"/>
</calcChain>
</file>

<file path=xl/sharedStrings.xml><?xml version="1.0" encoding="utf-8"?>
<sst xmlns="http://schemas.openxmlformats.org/spreadsheetml/2006/main" count="111" uniqueCount="73">
  <si>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</si>
  <si>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</si>
  <si>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</si>
  <si>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</si>
  <si>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</si>
  <si>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</si>
  <si>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</si>
  <si>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</si>
  <si>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</si>
  <si>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Vietnam </t>
  </si>
  <si>
    <t xml:space="preserve">Thailand </t>
  </si>
  <si>
    <t xml:space="preserve">Malaysia </t>
  </si>
  <si>
    <t xml:space="preserve">Ivory Coast </t>
  </si>
  <si>
    <t xml:space="preserve">Indonesia </t>
  </si>
  <si>
    <t xml:space="preserve"> World </t>
  </si>
  <si>
    <t xml:space="preserve">Myanmar </t>
  </si>
  <si>
    <t xml:space="preserve">Lao PDR </t>
  </si>
  <si>
    <t xml:space="preserve">India </t>
  </si>
  <si>
    <t xml:space="preserve">Cambodia </t>
  </si>
  <si>
    <t>Unit of measure:  weight (million tonnes)</t>
  </si>
  <si>
    <t>Source:  based on UN Comtrade</t>
  </si>
  <si>
    <r>
      <t xml:space="preserve">China's imports of natural rubber </t>
    </r>
    <r>
      <rPr>
        <i/>
        <sz val="10"/>
        <color rgb="FF3333FF"/>
        <rFont val="Arial"/>
        <family val="2"/>
      </rPr>
      <t>(commodity code 4001**)</t>
    </r>
  </si>
  <si>
    <t>Sri Lanka</t>
  </si>
  <si>
    <t>Rest of World</t>
  </si>
  <si>
    <t>HK&lt;China</t>
  </si>
  <si>
    <t>China&lt;HK</t>
  </si>
  <si>
    <t>Intra-EU</t>
  </si>
  <si>
    <t>EU-28?</t>
  </si>
  <si>
    <t>Viet Nam</t>
  </si>
  <si>
    <t>Venezuela</t>
  </si>
  <si>
    <t>USA</t>
  </si>
  <si>
    <t>Ukraine</t>
  </si>
  <si>
    <t>Turkey</t>
  </si>
  <si>
    <t>Thailand</t>
  </si>
  <si>
    <t>Singapore</t>
  </si>
  <si>
    <t>Philippines</t>
  </si>
  <si>
    <t>Papua New Guinea</t>
  </si>
  <si>
    <t>Nigeria</t>
  </si>
  <si>
    <t>Myanmar</t>
  </si>
  <si>
    <t>Malaysia</t>
  </si>
  <si>
    <t>Liberia</t>
  </si>
  <si>
    <t>Laos</t>
  </si>
  <si>
    <t>Japan</t>
  </si>
  <si>
    <t>Israel</t>
  </si>
  <si>
    <t>Iran</t>
  </si>
  <si>
    <t>Indonesia</t>
  </si>
  <si>
    <t>India</t>
  </si>
  <si>
    <t>Guatemala</t>
  </si>
  <si>
    <t>Ghana</t>
  </si>
  <si>
    <t>Gabon</t>
  </si>
  <si>
    <t>Côte d'Ivoire</t>
  </si>
  <si>
    <t>Cameroon</t>
  </si>
  <si>
    <t>Cambodia</t>
  </si>
  <si>
    <t>Brazil</t>
  </si>
  <si>
    <t>Belarus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</si>
  <si>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</si>
  <si>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</si>
  <si>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</si>
  <si>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</si>
  <si>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</si>
  <si>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</si>
  <si>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</si>
  <si>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</si>
  <si>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</si>
  <si>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</si>
  <si>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</si>
  <si>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</si>
  <si>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</si>
  <si>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</si>
  <si>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</si>
  <si>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</si>
  <si>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Ivory Coast</t>
  </si>
  <si>
    <t>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</si>
</sst>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  <font>
      <i/>
      <u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0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4" fontId="0" fillId="4" borderId="0" xfId="0" applyNumberFormat="1" applyFill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9" xfId="0" applyNumberFormat="1" applyFont="1" applyBorder="1" applyAlignment="1">
      <alignment horizontal="center"/>
    </xf>
    <xf numFmtId="4" fontId="1" fillId="0" borderId="20" xfId="0" applyNumberFormat="1" applyFont="1" applyBorder="1" applyAlignment="1">
      <alignment horizontal="center"/>
    </xf>
    <xf numFmtId="4" fontId="1" fillId="0" borderId="21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4" fontId="13" fillId="0" borderId="0" xfId="0" applyNumberFormat="1" applyFont="1" applyFill="1" applyBorder="1" applyAlignment="1">
      <alignment horizontal="right"/>
    </xf>
    <xf numFmtId="3" fontId="15" fillId="0" borderId="0" xfId="0" applyNumberFormat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Indonesia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FF" mc:Ignorable="a14" a14:legacySpreadsheetColorIndex="12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ChartData!$B$3:$DL$3</c:f>
              <c:numCache>
                <c:formatCode>#,##0.0</c:formatCode>
                <c:ptCount val="99"/>
                <c:pt idx="0">
                  <c:v>9.3033499999999991E-4</c:v>
                </c:pt>
                <c:pt idx="1">
                  <c:v>5.0200000000000006E-4</c:v>
                </c:pt>
                <c:pt idx="2">
                  <c:v>7.2800000000000008E-5</c:v>
                </c:pt>
                <c:pt idx="3">
                  <c:v>3.0750000000000002E-6</c:v>
                </c:pt>
                <c:pt idx="4">
                  <c:v>1.743566E-3</c:v>
                </c:pt>
                <c:pt idx="5">
                  <c:v>4.1114999999999999E-4</c:v>
                </c:pt>
                <c:pt idx="6">
                  <c:v>3.6197600000000001E-3</c:v>
                </c:pt>
                <c:pt idx="7">
                  <c:v>3.0622990000000001E-3</c:v>
                </c:pt>
                <c:pt idx="8">
                  <c:v>6.0653499999999997E-3</c:v>
                </c:pt>
                <c:pt idx="9">
                  <c:v>5.1589239999999996E-3</c:v>
                </c:pt>
                <c:pt idx="10">
                  <c:v>2.618095E-3</c:v>
                </c:pt>
                <c:pt idx="11">
                  <c:v>8.3170999999999994E-4</c:v>
                </c:pt>
                <c:pt idx="12">
                  <c:v>5.2755E-4</c:v>
                </c:pt>
                <c:pt idx="13">
                  <c:v>1.9999999999999998E-4</c:v>
                </c:pt>
                <c:pt idx="14">
                  <c:v>3.1519999999999996E-4</c:v>
                </c:pt>
                <c:pt idx="15">
                  <c:v>7.6000000000000004E-4</c:v>
                </c:pt>
                <c:pt idx="16">
                  <c:v>8.1655999999999992E-4</c:v>
                </c:pt>
                <c:pt idx="17" formatCode="#,##0.00">
                  <c:v>1.1999999999999999E-3</c:v>
                </c:pt>
                <c:pt idx="18" formatCode="#,##0.00">
                  <c:v>1.9999999999999998E-4</c:v>
                </c:pt>
                <c:pt idx="19" formatCode="#,##0.00">
                  <c:v>8.5699999999999996E-5</c:v>
                </c:pt>
                <c:pt idx="20" formatCode="#,##0.00">
                  <c:v>5.2500000000000008E-4</c:v>
                </c:pt>
                <c:pt idx="26">
                  <c:v>1.5021206E-2</c:v>
                </c:pt>
                <c:pt idx="27">
                  <c:v>1.5496807E-2</c:v>
                </c:pt>
                <c:pt idx="28">
                  <c:v>1.5528541E-2</c:v>
                </c:pt>
                <c:pt idx="29">
                  <c:v>2.5121341999999998E-2</c:v>
                </c:pt>
                <c:pt idx="30">
                  <c:v>2.1325810000000001E-2</c:v>
                </c:pt>
                <c:pt idx="31">
                  <c:v>2.4175209999999999E-2</c:v>
                </c:pt>
                <c:pt idx="32">
                  <c:v>1.681088E-2</c:v>
                </c:pt>
                <c:pt idx="33">
                  <c:v>7.3232869999999995E-3</c:v>
                </c:pt>
                <c:pt idx="34">
                  <c:v>8.5475970000000005E-3</c:v>
                </c:pt>
                <c:pt idx="35">
                  <c:v>1.5145451999999998E-2</c:v>
                </c:pt>
                <c:pt idx="36">
                  <c:v>6.7915890000000007E-3</c:v>
                </c:pt>
                <c:pt idx="37">
                  <c:v>7.9060629999999996E-3</c:v>
                </c:pt>
                <c:pt idx="38">
                  <c:v>6.9964420000000003E-3</c:v>
                </c:pt>
                <c:pt idx="39">
                  <c:v>6.9168899999999993E-3</c:v>
                </c:pt>
                <c:pt idx="40">
                  <c:v>6.5487839999999993E-3</c:v>
                </c:pt>
                <c:pt idx="41">
                  <c:v>6.8520119999999993E-3</c:v>
                </c:pt>
                <c:pt idx="42">
                  <c:v>6.7620939999999997E-3</c:v>
                </c:pt>
                <c:pt idx="43" formatCode="#,##0.00">
                  <c:v>1.0797955999999999E-2</c:v>
                </c:pt>
                <c:pt idx="44" formatCode="#,##0.00">
                  <c:v>8.4612420000000008E-3</c:v>
                </c:pt>
                <c:pt idx="45" formatCode="#,##0.00">
                  <c:v>7.9834080000000009E-3</c:v>
                </c:pt>
                <c:pt idx="46" formatCode="#,##0.00">
                  <c:v>2.2134239999999999E-2</c:v>
                </c:pt>
                <c:pt idx="52">
                  <c:v>3.6673200000000003E-2</c:v>
                </c:pt>
                <c:pt idx="53">
                  <c:v>0.13137449600000001</c:v>
                </c:pt>
                <c:pt idx="54">
                  <c:v>4.2872028E-2</c:v>
                </c:pt>
                <c:pt idx="55">
                  <c:v>0.10783027199999999</c:v>
                </c:pt>
                <c:pt idx="56">
                  <c:v>0.18113657599999999</c:v>
                </c:pt>
                <c:pt idx="57">
                  <c:v>0.24535395199999999</c:v>
                </c:pt>
                <c:pt idx="58">
                  <c:v>0.31010713599999995</c:v>
                </c:pt>
                <c:pt idx="59">
                  <c:v>0.30111478399999997</c:v>
                </c:pt>
                <c:pt idx="60">
                  <c:v>0.31946476800000001</c:v>
                </c:pt>
                <c:pt idx="61">
                  <c:v>0.39083091199999997</c:v>
                </c:pt>
                <c:pt idx="62">
                  <c:v>0.39457114399999998</c:v>
                </c:pt>
                <c:pt idx="63">
                  <c:v>0.42367232799999999</c:v>
                </c:pt>
                <c:pt idx="64">
                  <c:v>0.3921634</c:v>
                </c:pt>
                <c:pt idx="65">
                  <c:v>0.409459935</c:v>
                </c:pt>
                <c:pt idx="66">
                  <c:v>0.35487753799999999</c:v>
                </c:pt>
                <c:pt idx="67">
                  <c:v>0.27161358800000002</c:v>
                </c:pt>
                <c:pt idx="68">
                  <c:v>0.269965556</c:v>
                </c:pt>
                <c:pt idx="69" formatCode="#,##0.00">
                  <c:v>0.43130649500000001</c:v>
                </c:pt>
                <c:pt idx="70" formatCode="#,##0.00">
                  <c:v>0.25916300000000003</c:v>
                </c:pt>
                <c:pt idx="71" formatCode="#,##0.00">
                  <c:v>0.21488195999999998</c:v>
                </c:pt>
                <c:pt idx="72" formatCode="#,##0.00">
                  <c:v>0.28696023999999998</c:v>
                </c:pt>
                <c:pt idx="78">
                  <c:v>1.9417799999999999E-3</c:v>
                </c:pt>
                <c:pt idx="79">
                  <c:v>2.1650809999999997E-3</c:v>
                </c:pt>
                <c:pt idx="80">
                  <c:v>3.1584399999999997E-4</c:v>
                </c:pt>
                <c:pt idx="81">
                  <c:v>2.7237229999999999E-3</c:v>
                </c:pt>
                <c:pt idx="82">
                  <c:v>3.6452060000000002E-3</c:v>
                </c:pt>
                <c:pt idx="83">
                  <c:v>1.4561959999999999E-3</c:v>
                </c:pt>
                <c:pt idx="84">
                  <c:v>3.680656E-3</c:v>
                </c:pt>
                <c:pt idx="85">
                  <c:v>1.8308619999999999E-3</c:v>
                </c:pt>
                <c:pt idx="86">
                  <c:v>8.8639540000000003E-3</c:v>
                </c:pt>
                <c:pt idx="87">
                  <c:v>9.4010939999999987E-3</c:v>
                </c:pt>
                <c:pt idx="88">
                  <c:v>8.9368599999999996E-3</c:v>
                </c:pt>
                <c:pt idx="89">
                  <c:v>4.9587889999999999E-3</c:v>
                </c:pt>
                <c:pt idx="90">
                  <c:v>4.6128489999999996E-3</c:v>
                </c:pt>
                <c:pt idx="91">
                  <c:v>3.0240000000000003E-4</c:v>
                </c:pt>
                <c:pt idx="92">
                  <c:v>3.02973E-4</c:v>
                </c:pt>
                <c:pt idx="93">
                  <c:v>3.4215999999999999E-4</c:v>
                </c:pt>
                <c:pt idx="94">
                  <c:v>2.0309849999999999E-3</c:v>
                </c:pt>
                <c:pt idx="95" formatCode="#,##0.00">
                  <c:v>7.0619999999999997E-3</c:v>
                </c:pt>
                <c:pt idx="96" formatCode="#,##0.00">
                  <c:v>1.2666000000000001E-4</c:v>
                </c:pt>
                <c:pt idx="97" formatCode="#,##0.00">
                  <c:v>1.614037E-3</c:v>
                </c:pt>
                <c:pt idx="98" formatCode="#,##0.00">
                  <c:v>4.5444730000000003E-3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4"/>
          <c:order val="1"/>
          <c:tx>
            <c:strRef>
              <c:f>ChartData!$A$4</c:f>
              <c:strCache>
                <c:ptCount val="1"/>
                <c:pt idx="0">
                  <c:v>Ivory Coast</c:v>
                </c:pt>
              </c:strCache>
            </c:strRef>
          </c:tx>
          <c:spPr>
            <a:pattFill prst="zigZag">
              <a:fgClr>
                <a:srgbClr val="FFFF00"/>
              </a:fgClr>
              <a:bgClr>
                <a:srgbClr val="C000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ChartData!$B$4:$DL$4</c:f>
              <c:numCache>
                <c:formatCode>#,##0.0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#,##0.00">
                  <c:v>0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 formatCode="#,##0.00">
                  <c:v>0</c:v>
                </c:pt>
                <c:pt idx="44" formatCode="#,##0.00">
                  <c:v>0</c:v>
                </c:pt>
                <c:pt idx="45" formatCode="#,##0.00">
                  <c:v>0</c:v>
                </c:pt>
                <c:pt idx="46" formatCode="#,##0.00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5.9723999999999997E-4</c:v>
                </c:pt>
                <c:pt idx="58">
                  <c:v>2.1994599999999999E-3</c:v>
                </c:pt>
                <c:pt idx="59">
                  <c:v>3.0240000000000003E-4</c:v>
                </c:pt>
                <c:pt idx="60">
                  <c:v>1.17398E-3</c:v>
                </c:pt>
                <c:pt idx="61">
                  <c:v>4.8535200000000001E-3</c:v>
                </c:pt>
                <c:pt idx="62">
                  <c:v>9.2940399999999999E-3</c:v>
                </c:pt>
                <c:pt idx="63">
                  <c:v>1.6773119999999999E-2</c:v>
                </c:pt>
                <c:pt idx="64">
                  <c:v>5.1175600000000002E-3</c:v>
                </c:pt>
                <c:pt idx="65">
                  <c:v>4.8182399999999997E-3</c:v>
                </c:pt>
                <c:pt idx="66">
                  <c:v>1.2474000000000001E-2</c:v>
                </c:pt>
                <c:pt idx="67">
                  <c:v>3.2424839999999996E-2</c:v>
                </c:pt>
                <c:pt idx="68">
                  <c:v>2.9896236E-2</c:v>
                </c:pt>
                <c:pt idx="69" formatCode="#,##0.00">
                  <c:v>1.3143667E-2</c:v>
                </c:pt>
                <c:pt idx="70" formatCode="#,##0.00">
                  <c:v>2.9228219999999999E-2</c:v>
                </c:pt>
                <c:pt idx="71" formatCode="#,##0.00">
                  <c:v>9.751311E-2</c:v>
                </c:pt>
                <c:pt idx="72" formatCode="#,##0.00">
                  <c:v>0.17365238899999996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2.7720000000000002E-4</c:v>
                </c:pt>
                <c:pt idx="85">
                  <c:v>2.4191999999999999E-4</c:v>
                </c:pt>
                <c:pt idx="86">
                  <c:v>2.0159999999999997E-5</c:v>
                </c:pt>
                <c:pt idx="87">
                  <c:v>2.0193699999999999E-4</c:v>
                </c:pt>
                <c:pt idx="88">
                  <c:v>5.1562528052454328E-5</c:v>
                </c:pt>
                <c:pt idx="89">
                  <c:v>0</c:v>
                </c:pt>
                <c:pt idx="90">
                  <c:v>5.5902000000000002E-4</c:v>
                </c:pt>
                <c:pt idx="91">
                  <c:v>2.3249999999999999E-4</c:v>
                </c:pt>
                <c:pt idx="92">
                  <c:v>5.4432000000000005E-4</c:v>
                </c:pt>
                <c:pt idx="93">
                  <c:v>2.2579200000000001E-3</c:v>
                </c:pt>
                <c:pt idx="94">
                  <c:v>3.9659049999999996E-3</c:v>
                </c:pt>
                <c:pt idx="95" formatCode="#,##0.00">
                  <c:v>8.1650999999999998E-3</c:v>
                </c:pt>
                <c:pt idx="96" formatCode="#,##0.00">
                  <c:v>2.405515E-3</c:v>
                </c:pt>
                <c:pt idx="97" formatCode="#,##0.00">
                  <c:v>1.26928E-3</c:v>
                </c:pt>
                <c:pt idx="98" formatCode="#,##0.00">
                  <c:v>3.3738649999999998E-3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D8-48FB-B7BF-82CE5FAC2DF1}"/>
            </c:ext>
          </c:extLst>
        </c:ser>
        <c:ser>
          <c:idx val="5"/>
          <c:order val="2"/>
          <c:tx>
            <c:strRef>
              <c:f>ChartData!$A$5</c:f>
              <c:strCache>
                <c:ptCount val="1"/>
                <c:pt idx="0">
                  <c:v>Laos</c:v>
                </c:pt>
              </c:strCache>
            </c:strRef>
          </c:tx>
          <c:spPr>
            <a:pattFill prst="dashHorz">
              <a:fgClr>
                <a:schemeClr val="accent2">
                  <a:lumMod val="20000"/>
                  <a:lumOff val="80000"/>
                </a:schemeClr>
              </a:fgClr>
              <a:bgClr>
                <a:srgbClr val="FF00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ChartData!$B$5:$DL$5</c:f>
              <c:numCache>
                <c:formatCode>#,##0.0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4.9999999999999996E-5</c:v>
                </c:pt>
                <c:pt idx="5">
                  <c:v>3.6785999999999996E-4</c:v>
                </c:pt>
                <c:pt idx="6">
                  <c:v>0</c:v>
                </c:pt>
                <c:pt idx="7">
                  <c:v>7.2285999999999997E-4</c:v>
                </c:pt>
                <c:pt idx="8">
                  <c:v>3.5366999999999999E-4</c:v>
                </c:pt>
                <c:pt idx="9">
                  <c:v>2.19173E-4</c:v>
                </c:pt>
                <c:pt idx="10">
                  <c:v>5.2509999999999997E-5</c:v>
                </c:pt>
                <c:pt idx="11">
                  <c:v>1.7411999999999999E-4</c:v>
                </c:pt>
                <c:pt idx="12">
                  <c:v>6.1149999999999996E-4</c:v>
                </c:pt>
                <c:pt idx="13">
                  <c:v>1.9790999999999997E-3</c:v>
                </c:pt>
                <c:pt idx="14">
                  <c:v>2.54784E-3</c:v>
                </c:pt>
                <c:pt idx="15">
                  <c:v>1.6174399999999999E-3</c:v>
                </c:pt>
                <c:pt idx="16">
                  <c:v>2.5094599999999998E-3</c:v>
                </c:pt>
                <c:pt idx="17" formatCode="#,##0.00">
                  <c:v>8.3327100000000001E-3</c:v>
                </c:pt>
                <c:pt idx="18" formatCode="#,##0.00">
                  <c:v>1.2205570000000001E-2</c:v>
                </c:pt>
                <c:pt idx="19" formatCode="#,##0.00">
                  <c:v>2.89412E-2</c:v>
                </c:pt>
                <c:pt idx="20" formatCode="#,##0.00">
                  <c:v>4.0366058000000003E-2</c:v>
                </c:pt>
                <c:pt idx="26">
                  <c:v>9.4000000000000008E-5</c:v>
                </c:pt>
                <c:pt idx="27">
                  <c:v>3.5799999999999997E-4</c:v>
                </c:pt>
                <c:pt idx="28">
                  <c:v>2.2300000000000002E-3</c:v>
                </c:pt>
                <c:pt idx="29">
                  <c:v>1.91E-3</c:v>
                </c:pt>
                <c:pt idx="30">
                  <c:v>8.3000000000000001E-4</c:v>
                </c:pt>
                <c:pt idx="31">
                  <c:v>2.8766659999999999E-3</c:v>
                </c:pt>
                <c:pt idx="32">
                  <c:v>5.45E-3</c:v>
                </c:pt>
                <c:pt idx="33">
                  <c:v>4.6969500000000001E-3</c:v>
                </c:pt>
                <c:pt idx="34">
                  <c:v>4.0260000000000001E-3</c:v>
                </c:pt>
                <c:pt idx="35">
                  <c:v>5.9620000000000003E-3</c:v>
                </c:pt>
                <c:pt idx="36">
                  <c:v>4.3229999999999996E-3</c:v>
                </c:pt>
                <c:pt idx="37">
                  <c:v>5.3880000000000004E-3</c:v>
                </c:pt>
                <c:pt idx="38">
                  <c:v>6.3845519999999991E-3</c:v>
                </c:pt>
                <c:pt idx="39">
                  <c:v>1.5935999999999999E-2</c:v>
                </c:pt>
                <c:pt idx="40">
                  <c:v>1.6055160000000002E-2</c:v>
                </c:pt>
                <c:pt idx="41">
                  <c:v>1.516461E-2</c:v>
                </c:pt>
                <c:pt idx="42">
                  <c:v>7.4209999999999996E-3</c:v>
                </c:pt>
                <c:pt idx="43" formatCode="#,##0.00">
                  <c:v>1.1231099999999999E-2</c:v>
                </c:pt>
                <c:pt idx="44" formatCode="#,##0.00">
                  <c:v>3.2919999999999998E-3</c:v>
                </c:pt>
                <c:pt idx="45" formatCode="#,##0.00">
                  <c:v>1.5433489999999999E-2</c:v>
                </c:pt>
                <c:pt idx="46" formatCode="#,##0.00">
                  <c:v>0</c:v>
                </c:pt>
                <c:pt idx="52">
                  <c:v>0</c:v>
                </c:pt>
                <c:pt idx="53">
                  <c:v>9.9999999999999991E-5</c:v>
                </c:pt>
                <c:pt idx="54">
                  <c:v>0</c:v>
                </c:pt>
                <c:pt idx="55">
                  <c:v>0</c:v>
                </c:pt>
                <c:pt idx="56">
                  <c:v>5.0000000000000001E-4</c:v>
                </c:pt>
                <c:pt idx="57">
                  <c:v>3.9999999999999996E-4</c:v>
                </c:pt>
                <c:pt idx="58">
                  <c:v>4.4954000000000001E-4</c:v>
                </c:pt>
                <c:pt idx="59">
                  <c:v>0</c:v>
                </c:pt>
                <c:pt idx="60">
                  <c:v>0</c:v>
                </c:pt>
                <c:pt idx="61">
                  <c:v>5.2599999999999999E-4</c:v>
                </c:pt>
                <c:pt idx="62">
                  <c:v>1.927312E-3</c:v>
                </c:pt>
                <c:pt idx="63">
                  <c:v>2.0339999999999998E-3</c:v>
                </c:pt>
                <c:pt idx="64">
                  <c:v>7.4049340000000002E-3</c:v>
                </c:pt>
                <c:pt idx="65">
                  <c:v>1.11745E-2</c:v>
                </c:pt>
                <c:pt idx="66">
                  <c:v>1.9110136E-2</c:v>
                </c:pt>
                <c:pt idx="67">
                  <c:v>6.7064000000000002E-4</c:v>
                </c:pt>
                <c:pt idx="68">
                  <c:v>3.4047999999999999E-4</c:v>
                </c:pt>
                <c:pt idx="69" formatCode="#,##0.00">
                  <c:v>1.2095999999999999E-4</c:v>
                </c:pt>
                <c:pt idx="70" formatCode="#,##0.00">
                  <c:v>0</c:v>
                </c:pt>
                <c:pt idx="71" formatCode="#,##0.00">
                  <c:v>0</c:v>
                </c:pt>
                <c:pt idx="72" formatCode="#,##0.00">
                  <c:v>2.0159999999999997E-5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9.0199999999999992E-4</c:v>
                </c:pt>
                <c:pt idx="86">
                  <c:v>2.9579999999999997E-3</c:v>
                </c:pt>
                <c:pt idx="87">
                  <c:v>4.0000000000000003E-5</c:v>
                </c:pt>
                <c:pt idx="88">
                  <c:v>7.8567100000000005E-4</c:v>
                </c:pt>
                <c:pt idx="89">
                  <c:v>1.5087999999999999E-4</c:v>
                </c:pt>
                <c:pt idx="90">
                  <c:v>1.5275E-3</c:v>
                </c:pt>
                <c:pt idx="91">
                  <c:v>7.5790000000000005E-4</c:v>
                </c:pt>
                <c:pt idx="92">
                  <c:v>5.5719999999999999E-4</c:v>
                </c:pt>
                <c:pt idx="93">
                  <c:v>2.2953048E-2</c:v>
                </c:pt>
                <c:pt idx="94">
                  <c:v>4.2751224000000004E-2</c:v>
                </c:pt>
                <c:pt idx="95" formatCode="#,##0.00">
                  <c:v>8.0976640000000003E-2</c:v>
                </c:pt>
                <c:pt idx="96" formatCode="#,##0.00">
                  <c:v>9.319253999999999E-2</c:v>
                </c:pt>
                <c:pt idx="97" formatCode="#,##0.00">
                  <c:v>0.12395703</c:v>
                </c:pt>
                <c:pt idx="98" formatCode="#,##0.00">
                  <c:v>0.13943254999999999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D8-48FB-B7BF-82CE5FAC2DF1}"/>
            </c:ext>
          </c:extLst>
        </c:ser>
        <c:ser>
          <c:idx val="6"/>
          <c:order val="3"/>
          <c:tx>
            <c:strRef>
              <c:f>ChartData!$A$6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divot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ChartData!$B$6:$DL$6</c:f>
              <c:numCache>
                <c:formatCode>#,##0.0</c:formatCode>
                <c:ptCount val="99"/>
                <c:pt idx="0">
                  <c:v>1.5719115999999998E-2</c:v>
                </c:pt>
                <c:pt idx="1">
                  <c:v>2.1676451999999999E-2</c:v>
                </c:pt>
                <c:pt idx="2">
                  <c:v>2.5952236E-2</c:v>
                </c:pt>
                <c:pt idx="3">
                  <c:v>2.787866E-2</c:v>
                </c:pt>
                <c:pt idx="4">
                  <c:v>4.4477903999999999E-2</c:v>
                </c:pt>
                <c:pt idx="5">
                  <c:v>2.4623262E-2</c:v>
                </c:pt>
                <c:pt idx="6">
                  <c:v>2.4172000000000003E-2</c:v>
                </c:pt>
                <c:pt idx="7">
                  <c:v>2.0584896000000002E-2</c:v>
                </c:pt>
                <c:pt idx="8">
                  <c:v>1.0237674E-2</c:v>
                </c:pt>
                <c:pt idx="9">
                  <c:v>1.1252916999999999E-2</c:v>
                </c:pt>
                <c:pt idx="10">
                  <c:v>1.1463184999999999E-2</c:v>
                </c:pt>
                <c:pt idx="11">
                  <c:v>1.1099525000000001E-2</c:v>
                </c:pt>
                <c:pt idx="12">
                  <c:v>1.1738384999999999E-2</c:v>
                </c:pt>
                <c:pt idx="13">
                  <c:v>1.1836663000000001E-2</c:v>
                </c:pt>
                <c:pt idx="14">
                  <c:v>1.2402362E-2</c:v>
                </c:pt>
                <c:pt idx="15">
                  <c:v>1.3003044E-2</c:v>
                </c:pt>
                <c:pt idx="16">
                  <c:v>1.0486613000000001E-2</c:v>
                </c:pt>
                <c:pt idx="17" formatCode="#,##0.00">
                  <c:v>1.0675189999999999E-2</c:v>
                </c:pt>
                <c:pt idx="18" formatCode="#,##0.00">
                  <c:v>1.1203925E-2</c:v>
                </c:pt>
                <c:pt idx="19" formatCode="#,##0.00">
                  <c:v>1.0344451999999999E-2</c:v>
                </c:pt>
                <c:pt idx="20" formatCode="#,##0.00">
                  <c:v>1.0396045999999999E-2</c:v>
                </c:pt>
                <c:pt idx="26">
                  <c:v>9.3748190000000012E-3</c:v>
                </c:pt>
                <c:pt idx="27">
                  <c:v>8.1807640000000001E-3</c:v>
                </c:pt>
                <c:pt idx="28">
                  <c:v>3.8507939999999998E-3</c:v>
                </c:pt>
                <c:pt idx="29">
                  <c:v>5.0800239999999998E-3</c:v>
                </c:pt>
                <c:pt idx="30">
                  <c:v>8.4695159999999999E-3</c:v>
                </c:pt>
                <c:pt idx="31">
                  <c:v>8.8488990000000003E-3</c:v>
                </c:pt>
                <c:pt idx="32">
                  <c:v>7.078366E-3</c:v>
                </c:pt>
                <c:pt idx="33">
                  <c:v>1.1646600000000001E-3</c:v>
                </c:pt>
                <c:pt idx="34">
                  <c:v>1.9865299999999998E-3</c:v>
                </c:pt>
                <c:pt idx="35">
                  <c:v>1.4920000000000001E-3</c:v>
                </c:pt>
                <c:pt idx="36">
                  <c:v>8.5435899999999996E-4</c:v>
                </c:pt>
                <c:pt idx="37">
                  <c:v>8.8000000000000003E-4</c:v>
                </c:pt>
                <c:pt idx="38">
                  <c:v>1.2759499999999999E-3</c:v>
                </c:pt>
                <c:pt idx="39">
                  <c:v>2.3337599999999998E-3</c:v>
                </c:pt>
                <c:pt idx="40">
                  <c:v>4.2489599999999995E-3</c:v>
                </c:pt>
                <c:pt idx="41">
                  <c:v>2.5523199999999998E-3</c:v>
                </c:pt>
                <c:pt idx="42">
                  <c:v>7.4175999999999995E-4</c:v>
                </c:pt>
                <c:pt idx="43" formatCode="#,##0.00">
                  <c:v>6.0400000000000004E-4</c:v>
                </c:pt>
                <c:pt idx="44" formatCode="#,##0.00">
                  <c:v>2.4000000000000001E-4</c:v>
                </c:pt>
                <c:pt idx="45" formatCode="#,##0.00">
                  <c:v>1.3999999999999999E-4</c:v>
                </c:pt>
                <c:pt idx="46" formatCode="#,##0.00">
                  <c:v>1.5999999999999999E-4</c:v>
                </c:pt>
                <c:pt idx="52">
                  <c:v>7.361724E-2</c:v>
                </c:pt>
                <c:pt idx="53">
                  <c:v>6.9426807999999993E-2</c:v>
                </c:pt>
                <c:pt idx="54">
                  <c:v>0.110263944</c:v>
                </c:pt>
                <c:pt idx="55">
                  <c:v>0.16077478399999998</c:v>
                </c:pt>
                <c:pt idx="56">
                  <c:v>0.23565275199999999</c:v>
                </c:pt>
                <c:pt idx="57">
                  <c:v>0.37018124799999996</c:v>
                </c:pt>
                <c:pt idx="58">
                  <c:v>0.39634575999999999</c:v>
                </c:pt>
                <c:pt idx="59">
                  <c:v>0.42663299199999999</c:v>
                </c:pt>
                <c:pt idx="60">
                  <c:v>0.34920351999999999</c:v>
                </c:pt>
                <c:pt idx="61">
                  <c:v>0.27462537599999998</c:v>
                </c:pt>
                <c:pt idx="62">
                  <c:v>0.34388598500000001</c:v>
                </c:pt>
                <c:pt idx="63">
                  <c:v>0.35376792099999999</c:v>
                </c:pt>
                <c:pt idx="64">
                  <c:v>0.28477223699999998</c:v>
                </c:pt>
                <c:pt idx="65">
                  <c:v>0.30495601299999997</c:v>
                </c:pt>
                <c:pt idx="66">
                  <c:v>0.292962</c:v>
                </c:pt>
                <c:pt idx="67">
                  <c:v>0.328539725</c:v>
                </c:pt>
                <c:pt idx="68">
                  <c:v>0.27473940599999996</c:v>
                </c:pt>
                <c:pt idx="69" formatCode="#,##0.00">
                  <c:v>0.28574326999999999</c:v>
                </c:pt>
                <c:pt idx="70" formatCode="#,##0.00">
                  <c:v>0.30504730000000002</c:v>
                </c:pt>
                <c:pt idx="71" formatCode="#,##0.00">
                  <c:v>0.31689699999999998</c:v>
                </c:pt>
                <c:pt idx="72" formatCode="#,##0.00">
                  <c:v>0.27189414000000001</c:v>
                </c:pt>
                <c:pt idx="78">
                  <c:v>1.3183847E-2</c:v>
                </c:pt>
                <c:pt idx="79">
                  <c:v>1.9278023999999998E-2</c:v>
                </c:pt>
                <c:pt idx="80">
                  <c:v>1.9453432E-2</c:v>
                </c:pt>
                <c:pt idx="81">
                  <c:v>2.3111318000000002E-2</c:v>
                </c:pt>
                <c:pt idx="82">
                  <c:v>2.3038940000000001E-2</c:v>
                </c:pt>
                <c:pt idx="83">
                  <c:v>5.1448139999999993E-3</c:v>
                </c:pt>
                <c:pt idx="84">
                  <c:v>1.9443500000000001E-3</c:v>
                </c:pt>
                <c:pt idx="85">
                  <c:v>1.892571E-3</c:v>
                </c:pt>
                <c:pt idx="86">
                  <c:v>2.7504159999999999E-3</c:v>
                </c:pt>
                <c:pt idx="87">
                  <c:v>3.8109439999999997E-3</c:v>
                </c:pt>
                <c:pt idx="88">
                  <c:v>2.2320270000000001E-3</c:v>
                </c:pt>
                <c:pt idx="89">
                  <c:v>1.5903499999999999E-3</c:v>
                </c:pt>
                <c:pt idx="90">
                  <c:v>7.879959999999999E-4</c:v>
                </c:pt>
                <c:pt idx="91">
                  <c:v>4.5911299999999998E-4</c:v>
                </c:pt>
                <c:pt idx="92">
                  <c:v>5.5220000000000009E-4</c:v>
                </c:pt>
                <c:pt idx="93">
                  <c:v>5.9514099999999999E-4</c:v>
                </c:pt>
                <c:pt idx="94">
                  <c:v>2.159331E-3</c:v>
                </c:pt>
                <c:pt idx="95" formatCode="#,##0.00">
                  <c:v>4.5721249999999998E-3</c:v>
                </c:pt>
                <c:pt idx="96" formatCode="#,##0.00">
                  <c:v>7.8397999999999999E-4</c:v>
                </c:pt>
                <c:pt idx="97" formatCode="#,##0.00">
                  <c:v>1.9329520000000002E-3</c:v>
                </c:pt>
                <c:pt idx="98" formatCode="#,##0.00">
                  <c:v>2.8862199999999999E-4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7"/>
          <c:order val="4"/>
          <c:tx>
            <c:strRef>
              <c:f>ChartData!$A$7</c:f>
              <c:strCache>
                <c:ptCount val="1"/>
                <c:pt idx="0">
                  <c:v>Thailand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CCFF" mc:Ignorable="a14" a14:legacySpreadsheetColorIndex="40"/>
              </a:fgClr>
              <a:bgClr>
                <a:srgbClr xmlns:mc="http://schemas.openxmlformats.org/markup-compatibility/2006" xmlns:a14="http://schemas.microsoft.com/office/drawing/2010/main" val="FFCC00" mc:Ignorable="a14" a14:legacySpreadsheetColorIndex="51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ChartData!$B$7:$DL$7</c:f>
              <c:numCache>
                <c:formatCode>#,##0.0</c:formatCode>
                <c:ptCount val="99"/>
                <c:pt idx="0">
                  <c:v>5.5211959999999997E-2</c:v>
                </c:pt>
                <c:pt idx="1">
                  <c:v>7.5964359999999995E-2</c:v>
                </c:pt>
                <c:pt idx="2">
                  <c:v>7.1637408E-2</c:v>
                </c:pt>
                <c:pt idx="3">
                  <c:v>9.965175200000001E-2</c:v>
                </c:pt>
                <c:pt idx="4">
                  <c:v>0.134169808</c:v>
                </c:pt>
                <c:pt idx="5">
                  <c:v>0.14404615999999998</c:v>
                </c:pt>
                <c:pt idx="6">
                  <c:v>0.19848819200000001</c:v>
                </c:pt>
                <c:pt idx="7">
                  <c:v>0.192312704</c:v>
                </c:pt>
                <c:pt idx="8">
                  <c:v>0.21024889600000002</c:v>
                </c:pt>
                <c:pt idx="9">
                  <c:v>0.26566436799999998</c:v>
                </c:pt>
                <c:pt idx="10">
                  <c:v>0.22203203099999999</c:v>
                </c:pt>
                <c:pt idx="11">
                  <c:v>0.243976848</c:v>
                </c:pt>
                <c:pt idx="12">
                  <c:v>0.29554626900000003</c:v>
                </c:pt>
                <c:pt idx="13">
                  <c:v>0.31420606499999998</c:v>
                </c:pt>
                <c:pt idx="14">
                  <c:v>0.33827571899999997</c:v>
                </c:pt>
                <c:pt idx="15">
                  <c:v>0.35095024699999999</c:v>
                </c:pt>
                <c:pt idx="16">
                  <c:v>0.38817025900000002</c:v>
                </c:pt>
                <c:pt idx="17" formatCode="#,##0.00">
                  <c:v>0.43194545299999998</c:v>
                </c:pt>
                <c:pt idx="18" formatCode="#,##0.00">
                  <c:v>0.51187629999999995</c:v>
                </c:pt>
                <c:pt idx="19" formatCode="#,##0.00">
                  <c:v>0.42381160000000001</c:v>
                </c:pt>
                <c:pt idx="20" formatCode="#,##0.00">
                  <c:v>0.36642466999999995</c:v>
                </c:pt>
                <c:pt idx="26">
                  <c:v>0.35492028799999997</c:v>
                </c:pt>
                <c:pt idx="27">
                  <c:v>0.33605644800000001</c:v>
                </c:pt>
                <c:pt idx="28">
                  <c:v>0.344052256</c:v>
                </c:pt>
                <c:pt idx="29">
                  <c:v>0.356556288</c:v>
                </c:pt>
                <c:pt idx="30">
                  <c:v>0.25083307199999999</c:v>
                </c:pt>
                <c:pt idx="31">
                  <c:v>0.20309803199999998</c:v>
                </c:pt>
                <c:pt idx="32">
                  <c:v>0.20409254400000001</c:v>
                </c:pt>
                <c:pt idx="33">
                  <c:v>0.178706064</c:v>
                </c:pt>
                <c:pt idx="34">
                  <c:v>0.18937721600000001</c:v>
                </c:pt>
                <c:pt idx="35">
                  <c:v>0.19136793599999999</c:v>
                </c:pt>
                <c:pt idx="36">
                  <c:v>0.18323479200000001</c:v>
                </c:pt>
                <c:pt idx="37">
                  <c:v>0.17293159499999999</c:v>
                </c:pt>
                <c:pt idx="38">
                  <c:v>0.165858377</c:v>
                </c:pt>
                <c:pt idx="39">
                  <c:v>0.26683811800000001</c:v>
                </c:pt>
                <c:pt idx="40">
                  <c:v>0.24797778000000001</c:v>
                </c:pt>
                <c:pt idx="41">
                  <c:v>0.197996476</c:v>
                </c:pt>
                <c:pt idx="42">
                  <c:v>0.134537716</c:v>
                </c:pt>
                <c:pt idx="43" formatCode="#,##0.00">
                  <c:v>0.24382831799999999</c:v>
                </c:pt>
                <c:pt idx="44" formatCode="#,##0.00">
                  <c:v>0.1462715</c:v>
                </c:pt>
                <c:pt idx="45" formatCode="#,##0.00">
                  <c:v>6.7740439999999999E-2</c:v>
                </c:pt>
                <c:pt idx="46" formatCode="#,##0.00">
                  <c:v>6.8853107999999996E-2</c:v>
                </c:pt>
                <c:pt idx="52">
                  <c:v>0.14231055999999997</c:v>
                </c:pt>
                <c:pt idx="53">
                  <c:v>0.16482761600000001</c:v>
                </c:pt>
                <c:pt idx="54">
                  <c:v>0.15526705599999999</c:v>
                </c:pt>
                <c:pt idx="55">
                  <c:v>0.21720779199999998</c:v>
                </c:pt>
                <c:pt idx="56">
                  <c:v>0.224920288</c:v>
                </c:pt>
                <c:pt idx="57">
                  <c:v>0.24303438399999999</c:v>
                </c:pt>
                <c:pt idx="58">
                  <c:v>0.25123175999999997</c:v>
                </c:pt>
                <c:pt idx="59">
                  <c:v>0.36476742400000001</c:v>
                </c:pt>
                <c:pt idx="60">
                  <c:v>0.42144316799999998</c:v>
                </c:pt>
                <c:pt idx="61">
                  <c:v>0.41844422399999998</c:v>
                </c:pt>
                <c:pt idx="62">
                  <c:v>0.48406100699999999</c:v>
                </c:pt>
                <c:pt idx="63">
                  <c:v>0.66406815899999994</c:v>
                </c:pt>
                <c:pt idx="64">
                  <c:v>0.74184472499999998</c:v>
                </c:pt>
                <c:pt idx="65">
                  <c:v>0.85274832499999997</c:v>
                </c:pt>
                <c:pt idx="66">
                  <c:v>1.0367347499999999</c:v>
                </c:pt>
                <c:pt idx="67">
                  <c:v>1.185582401</c:v>
                </c:pt>
                <c:pt idx="68">
                  <c:v>0.95490526200000003</c:v>
                </c:pt>
                <c:pt idx="69" formatCode="#,##0.00">
                  <c:v>0.8906531299999999</c:v>
                </c:pt>
                <c:pt idx="70" formatCode="#,##0.00">
                  <c:v>0.85878339999999997</c:v>
                </c:pt>
                <c:pt idx="71" formatCode="#,##0.00">
                  <c:v>0.7368055</c:v>
                </c:pt>
                <c:pt idx="72" formatCode="#,##0.00">
                  <c:v>0.51377078399999998</c:v>
                </c:pt>
                <c:pt idx="78">
                  <c:v>2.6259753999999996E-2</c:v>
                </c:pt>
                <c:pt idx="79">
                  <c:v>2.9280808000000002E-2</c:v>
                </c:pt>
                <c:pt idx="80">
                  <c:v>3.1007092E-2</c:v>
                </c:pt>
                <c:pt idx="81">
                  <c:v>3.3074119999999999E-2</c:v>
                </c:pt>
                <c:pt idx="82">
                  <c:v>3.2896255999999999E-2</c:v>
                </c:pt>
                <c:pt idx="83">
                  <c:v>2.1384E-2</c:v>
                </c:pt>
                <c:pt idx="84">
                  <c:v>1.9978283999999999E-2</c:v>
                </c:pt>
                <c:pt idx="85">
                  <c:v>1.5827090999999998E-2</c:v>
                </c:pt>
                <c:pt idx="86">
                  <c:v>1.4859836E-2</c:v>
                </c:pt>
                <c:pt idx="87">
                  <c:v>1.1213604E-2</c:v>
                </c:pt>
                <c:pt idx="88">
                  <c:v>1.2040993999999999E-2</c:v>
                </c:pt>
                <c:pt idx="89">
                  <c:v>7.7915179999999999E-3</c:v>
                </c:pt>
                <c:pt idx="90">
                  <c:v>4.2024010000000006E-3</c:v>
                </c:pt>
                <c:pt idx="91">
                  <c:v>3.7282019999999999E-3</c:v>
                </c:pt>
                <c:pt idx="92">
                  <c:v>3.8361440000000001E-3</c:v>
                </c:pt>
                <c:pt idx="93">
                  <c:v>7.1756956000000011E-2</c:v>
                </c:pt>
                <c:pt idx="94">
                  <c:v>0.115884163</c:v>
                </c:pt>
                <c:pt idx="95" formatCode="#,##0.00">
                  <c:v>0.11846098499999999</c:v>
                </c:pt>
                <c:pt idx="96" formatCode="#,##0.00">
                  <c:v>5.1650479999999993E-3</c:v>
                </c:pt>
                <c:pt idx="97" formatCode="#,##0.00">
                  <c:v>4.6923389999999994E-3</c:v>
                </c:pt>
                <c:pt idx="98" formatCode="#,##0.00">
                  <c:v>1.5828700000000003E-3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D8-48FB-B7BF-82CE5FAC2DF1}"/>
            </c:ext>
          </c:extLst>
        </c:ser>
        <c:ser>
          <c:idx val="1"/>
          <c:order val="5"/>
          <c:tx>
            <c:strRef>
              <c:f>ChartData!$A$8</c:f>
              <c:strCache>
                <c:ptCount val="1"/>
                <c:pt idx="0">
                  <c:v>Viet Nam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ChartData!$B$8:$DL$8</c:f>
              <c:numCache>
                <c:formatCode>#,##0.0</c:formatCode>
                <c:ptCount val="99"/>
                <c:pt idx="0">
                  <c:v>2.375818E-3</c:v>
                </c:pt>
                <c:pt idx="1">
                  <c:v>3.5569999999999997E-4</c:v>
                </c:pt>
                <c:pt idx="2">
                  <c:v>5.6059999999999997E-4</c:v>
                </c:pt>
                <c:pt idx="3">
                  <c:v>1.59071E-3</c:v>
                </c:pt>
                <c:pt idx="4">
                  <c:v>8.3885799999999996E-3</c:v>
                </c:pt>
                <c:pt idx="5">
                  <c:v>1.1054573999999999E-2</c:v>
                </c:pt>
                <c:pt idx="6">
                  <c:v>2.9996465999999999E-2</c:v>
                </c:pt>
                <c:pt idx="7">
                  <c:v>2.2162407999999998E-2</c:v>
                </c:pt>
                <c:pt idx="8">
                  <c:v>1.4607695E-2</c:v>
                </c:pt>
                <c:pt idx="9">
                  <c:v>1.4531569999999999E-2</c:v>
                </c:pt>
                <c:pt idx="10">
                  <c:v>9.8268299999999999E-3</c:v>
                </c:pt>
                <c:pt idx="11">
                  <c:v>6.7333599999999999E-3</c:v>
                </c:pt>
                <c:pt idx="12">
                  <c:v>5.0757899999999993E-3</c:v>
                </c:pt>
                <c:pt idx="13">
                  <c:v>3.8876549999999998E-3</c:v>
                </c:pt>
                <c:pt idx="14">
                  <c:v>1.117013E-2</c:v>
                </c:pt>
                <c:pt idx="15">
                  <c:v>8.4625000000000013E-3</c:v>
                </c:pt>
                <c:pt idx="16">
                  <c:v>1.9642399999999997E-2</c:v>
                </c:pt>
                <c:pt idx="17" formatCode="#,##0.00">
                  <c:v>3.1075799999999997E-2</c:v>
                </c:pt>
                <c:pt idx="18" formatCode="#,##0.00">
                  <c:v>4.7832569999999998E-2</c:v>
                </c:pt>
                <c:pt idx="19" formatCode="#,##0.00">
                  <c:v>8.4338999999999997E-2</c:v>
                </c:pt>
                <c:pt idx="20" formatCode="#,##0.00">
                  <c:v>0.12529864000000002</c:v>
                </c:pt>
                <c:pt idx="26">
                  <c:v>3.4235529999999998E-3</c:v>
                </c:pt>
                <c:pt idx="27">
                  <c:v>4.2969799999999997E-3</c:v>
                </c:pt>
                <c:pt idx="28">
                  <c:v>1.5604359999999999E-2</c:v>
                </c:pt>
                <c:pt idx="29">
                  <c:v>1.0877848000000001E-2</c:v>
                </c:pt>
                <c:pt idx="30">
                  <c:v>4.1976889999999992E-3</c:v>
                </c:pt>
                <c:pt idx="31">
                  <c:v>3.8126990000000001E-3</c:v>
                </c:pt>
                <c:pt idx="32">
                  <c:v>1.4999703999999999E-2</c:v>
                </c:pt>
                <c:pt idx="33">
                  <c:v>9.8856469999999991E-3</c:v>
                </c:pt>
                <c:pt idx="34">
                  <c:v>3.0708649999999999E-3</c:v>
                </c:pt>
                <c:pt idx="35">
                  <c:v>3.6427739999999997E-3</c:v>
                </c:pt>
                <c:pt idx="36">
                  <c:v>5.7540530000000003E-3</c:v>
                </c:pt>
                <c:pt idx="37">
                  <c:v>3.6543999999999999E-3</c:v>
                </c:pt>
                <c:pt idx="38">
                  <c:v>5.6277460000000003E-3</c:v>
                </c:pt>
                <c:pt idx="39">
                  <c:v>5.3123199999999997E-3</c:v>
                </c:pt>
                <c:pt idx="40">
                  <c:v>1.0721787999999999E-2</c:v>
                </c:pt>
                <c:pt idx="41">
                  <c:v>9.4397799999999983E-3</c:v>
                </c:pt>
                <c:pt idx="42">
                  <c:v>1.8637687E-2</c:v>
                </c:pt>
                <c:pt idx="43" formatCode="#,##0.00">
                  <c:v>1.4645970000000001E-2</c:v>
                </c:pt>
                <c:pt idx="44" formatCode="#,##0.00">
                  <c:v>1.728466E-2</c:v>
                </c:pt>
                <c:pt idx="45" formatCode="#,##0.00">
                  <c:v>2.1645660000000001E-2</c:v>
                </c:pt>
                <c:pt idx="46" formatCode="#,##0.00">
                  <c:v>1.8995016999999999E-2</c:v>
                </c:pt>
                <c:pt idx="52">
                  <c:v>4.453228E-2</c:v>
                </c:pt>
                <c:pt idx="53">
                  <c:v>6.4217860000000002E-2</c:v>
                </c:pt>
                <c:pt idx="54">
                  <c:v>6.4647483999999991E-2</c:v>
                </c:pt>
                <c:pt idx="55">
                  <c:v>4.9627468000000001E-2</c:v>
                </c:pt>
                <c:pt idx="56">
                  <c:v>2.5028617999999999E-2</c:v>
                </c:pt>
                <c:pt idx="57">
                  <c:v>2.4286680000000001E-2</c:v>
                </c:pt>
                <c:pt idx="58">
                  <c:v>4.2579360000000004E-2</c:v>
                </c:pt>
                <c:pt idx="59">
                  <c:v>4.4508279999999997E-2</c:v>
                </c:pt>
                <c:pt idx="60">
                  <c:v>3.5151507999999998E-2</c:v>
                </c:pt>
                <c:pt idx="61">
                  <c:v>3.8430796000000003E-2</c:v>
                </c:pt>
                <c:pt idx="62">
                  <c:v>8.9555398999999994E-2</c:v>
                </c:pt>
                <c:pt idx="63">
                  <c:v>8.8760019999999995E-2</c:v>
                </c:pt>
                <c:pt idx="64">
                  <c:v>0.166314401</c:v>
                </c:pt>
                <c:pt idx="65">
                  <c:v>0.16177467400000001</c:v>
                </c:pt>
                <c:pt idx="66">
                  <c:v>0.15438980999999999</c:v>
                </c:pt>
                <c:pt idx="67">
                  <c:v>0.14688879499999999</c:v>
                </c:pt>
                <c:pt idx="68">
                  <c:v>0.11857694599999999</c:v>
                </c:pt>
                <c:pt idx="69" formatCode="#,##0.00">
                  <c:v>5.0076584999999993E-2</c:v>
                </c:pt>
                <c:pt idx="70" formatCode="#,##0.00">
                  <c:v>0.12556233999999999</c:v>
                </c:pt>
                <c:pt idx="71" formatCode="#,##0.00">
                  <c:v>0.13332013999999998</c:v>
                </c:pt>
                <c:pt idx="72" formatCode="#,##0.00">
                  <c:v>5.8173679999999998E-2</c:v>
                </c:pt>
                <c:pt idx="78">
                  <c:v>1.3023921999999999E-2</c:v>
                </c:pt>
                <c:pt idx="79">
                  <c:v>8.790539E-3</c:v>
                </c:pt>
                <c:pt idx="80">
                  <c:v>1.6286846000000001E-2</c:v>
                </c:pt>
                <c:pt idx="81">
                  <c:v>1.6902535999999999E-2</c:v>
                </c:pt>
                <c:pt idx="82">
                  <c:v>1.5960807E-2</c:v>
                </c:pt>
                <c:pt idx="83">
                  <c:v>1.5982091E-2</c:v>
                </c:pt>
                <c:pt idx="84">
                  <c:v>1.5152786E-2</c:v>
                </c:pt>
                <c:pt idx="85">
                  <c:v>1.4482199999999999E-2</c:v>
                </c:pt>
                <c:pt idx="86">
                  <c:v>1.0098462999999998E-2</c:v>
                </c:pt>
                <c:pt idx="87">
                  <c:v>8.7132620000000011E-3</c:v>
                </c:pt>
                <c:pt idx="88">
                  <c:v>1.2014472E-2</c:v>
                </c:pt>
                <c:pt idx="89">
                  <c:v>9.2977010000000002E-3</c:v>
                </c:pt>
                <c:pt idx="90">
                  <c:v>1.0548156E-2</c:v>
                </c:pt>
                <c:pt idx="91">
                  <c:v>1.0450834000000001E-2</c:v>
                </c:pt>
                <c:pt idx="92">
                  <c:v>1.1012692999999999E-2</c:v>
                </c:pt>
                <c:pt idx="93">
                  <c:v>1.3373524999999999E-2</c:v>
                </c:pt>
                <c:pt idx="94">
                  <c:v>1.1930930000000001E-2</c:v>
                </c:pt>
                <c:pt idx="95" formatCode="#,##0.00">
                  <c:v>1.658476E-2</c:v>
                </c:pt>
                <c:pt idx="96" formatCode="#,##0.00">
                  <c:v>1.1693140999999999E-2</c:v>
                </c:pt>
                <c:pt idx="97" formatCode="#,##0.00">
                  <c:v>1.4937652000000001E-2</c:v>
                </c:pt>
                <c:pt idx="98" formatCode="#,##0.00">
                  <c:v>1.0830495999999998E-2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B-4546-A728-2FCB87C3FCFA}"/>
            </c:ext>
          </c:extLst>
        </c:ser>
        <c:ser>
          <c:idx val="2"/>
          <c:order val="6"/>
          <c:tx>
            <c:strRef>
              <c:f>ChartData!$A$9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ChartData!$B$9:$DL$9</c:f>
              <c:numCache>
                <c:formatCode>#,##0.0</c:formatCode>
                <c:ptCount val="99"/>
                <c:pt idx="0">
                  <c:v>2.2888729999999829E-3</c:v>
                </c:pt>
                <c:pt idx="1">
                  <c:v>1.348870000000002E-3</c:v>
                </c:pt>
                <c:pt idx="2">
                  <c:v>8.1660100000000013E-4</c:v>
                </c:pt>
                <c:pt idx="3">
                  <c:v>5.1507800000000215E-4</c:v>
                </c:pt>
                <c:pt idx="4">
                  <c:v>7.2143899999999039E-4</c:v>
                </c:pt>
                <c:pt idx="5">
                  <c:v>1.0633179999999798E-3</c:v>
                </c:pt>
                <c:pt idx="6">
                  <c:v>8.6123599999998746E-4</c:v>
                </c:pt>
                <c:pt idx="7">
                  <c:v>1.4155479859146447E-3</c:v>
                </c:pt>
                <c:pt idx="8">
                  <c:v>4.6878200000000092E-3</c:v>
                </c:pt>
                <c:pt idx="9">
                  <c:v>3.2515589999999595E-3</c:v>
                </c:pt>
                <c:pt idx="10">
                  <c:v>5.2421369999999801E-3</c:v>
                </c:pt>
                <c:pt idx="11">
                  <c:v>7.6610950000000066E-3</c:v>
                </c:pt>
                <c:pt idx="12">
                  <c:v>4.2830449999999298E-3</c:v>
                </c:pt>
                <c:pt idx="13">
                  <c:v>3.510241930186897E-3</c:v>
                </c:pt>
                <c:pt idx="14">
                  <c:v>1.2480930000000057E-3</c:v>
                </c:pt>
                <c:pt idx="15">
                  <c:v>2.1246839999999878E-3</c:v>
                </c:pt>
                <c:pt idx="16">
                  <c:v>2.458664999999971E-3</c:v>
                </c:pt>
                <c:pt idx="17" formatCode="#,##0.00">
                  <c:v>1.0880880000000037E-2</c:v>
                </c:pt>
                <c:pt idx="18" formatCode="#,##0.00">
                  <c:v>7.3433640000000189E-3</c:v>
                </c:pt>
                <c:pt idx="19" formatCode="#,##0.00">
                  <c:v>6.9000999999999646E-3</c:v>
                </c:pt>
                <c:pt idx="20" formatCode="#,##0.00">
                  <c:v>2.7241907999999995E-2</c:v>
                </c:pt>
                <c:pt idx="26">
                  <c:v>7.0128560000000117E-3</c:v>
                </c:pt>
                <c:pt idx="27">
                  <c:v>9.8123760000000115E-3</c:v>
                </c:pt>
                <c:pt idx="28">
                  <c:v>1.4778836000000073E-2</c:v>
                </c:pt>
                <c:pt idx="29">
                  <c:v>3.9738951999999994E-2</c:v>
                </c:pt>
                <c:pt idx="30">
                  <c:v>2.9205753999999973E-2</c:v>
                </c:pt>
                <c:pt idx="31">
                  <c:v>2.1047422000000066E-2</c:v>
                </c:pt>
                <c:pt idx="32">
                  <c:v>3.198933100000001E-2</c:v>
                </c:pt>
                <c:pt idx="33">
                  <c:v>1.4953805000000014E-2</c:v>
                </c:pt>
                <c:pt idx="34">
                  <c:v>3.7544327999999988E-2</c:v>
                </c:pt>
                <c:pt idx="35">
                  <c:v>1.3747028000000022E-2</c:v>
                </c:pt>
                <c:pt idx="36">
                  <c:v>1.6126377999999969E-2</c:v>
                </c:pt>
                <c:pt idx="37">
                  <c:v>2.3348616999999988E-2</c:v>
                </c:pt>
                <c:pt idx="38">
                  <c:v>2.1945800000000015E-2</c:v>
                </c:pt>
                <c:pt idx="39">
                  <c:v>2.8661485000000042E-2</c:v>
                </c:pt>
                <c:pt idx="40">
                  <c:v>2.627539000000001E-2</c:v>
                </c:pt>
                <c:pt idx="41">
                  <c:v>2.3445180999999982E-2</c:v>
                </c:pt>
                <c:pt idx="42">
                  <c:v>3.6831300000000011E-2</c:v>
                </c:pt>
                <c:pt idx="43" formatCode="#,##0.00">
                  <c:v>4.997373000000005E-2</c:v>
                </c:pt>
                <c:pt idx="44" formatCode="#,##0.00">
                  <c:v>6.2413563999999977E-2</c:v>
                </c:pt>
                <c:pt idx="45" formatCode="#,##0.00">
                  <c:v>4.9575759999999983E-2</c:v>
                </c:pt>
                <c:pt idx="46" formatCode="#,##0.00">
                  <c:v>5.5425393000000003E-2</c:v>
                </c:pt>
                <c:pt idx="52">
                  <c:v>2.3175602000000073E-2</c:v>
                </c:pt>
                <c:pt idx="53">
                  <c:v>1.0827476999999974E-2</c:v>
                </c:pt>
                <c:pt idx="54">
                  <c:v>1.2603797000000083E-2</c:v>
                </c:pt>
                <c:pt idx="55">
                  <c:v>1.5764490000000131E-2</c:v>
                </c:pt>
                <c:pt idx="56">
                  <c:v>3.0718820000000036E-2</c:v>
                </c:pt>
                <c:pt idx="57">
                  <c:v>2.6357394000000145E-2</c:v>
                </c:pt>
                <c:pt idx="58">
                  <c:v>2.295826000000023E-2</c:v>
                </c:pt>
                <c:pt idx="59">
                  <c:v>1.104359399999999E-2</c:v>
                </c:pt>
                <c:pt idx="60">
                  <c:v>1.4876230000000046E-2</c:v>
                </c:pt>
                <c:pt idx="61">
                  <c:v>1.6587809000000231E-2</c:v>
                </c:pt>
                <c:pt idx="62">
                  <c:v>2.9893811000000214E-2</c:v>
                </c:pt>
                <c:pt idx="63">
                  <c:v>3.9298425999999997E-2</c:v>
                </c:pt>
                <c:pt idx="64">
                  <c:v>2.9225148000000312E-2</c:v>
                </c:pt>
                <c:pt idx="65">
                  <c:v>4.8662845000000177E-2</c:v>
                </c:pt>
                <c:pt idx="66">
                  <c:v>4.3184082999999873E-2</c:v>
                </c:pt>
                <c:pt idx="67">
                  <c:v>7.6937129999996579E-3</c:v>
                </c:pt>
                <c:pt idx="68">
                  <c:v>9.3286039999997961E-3</c:v>
                </c:pt>
                <c:pt idx="69" formatCode="#,##0.00">
                  <c:v>9.0823399999999666E-3</c:v>
                </c:pt>
                <c:pt idx="70" formatCode="#,##0.00">
                  <c:v>3.1408486999999763E-2</c:v>
                </c:pt>
                <c:pt idx="71" formatCode="#,##0.00">
                  <c:v>2.5019399999999914E-2</c:v>
                </c:pt>
                <c:pt idx="72" formatCode="#,##0.00">
                  <c:v>2.7219089999999779E-2</c:v>
                </c:pt>
                <c:pt idx="78">
                  <c:v>1.0036443999999999E-2</c:v>
                </c:pt>
                <c:pt idx="79">
                  <c:v>9.3152190000000135E-3</c:v>
                </c:pt>
                <c:pt idx="80">
                  <c:v>8.1381399999999882E-3</c:v>
                </c:pt>
                <c:pt idx="81">
                  <c:v>7.1587750000000061E-3</c:v>
                </c:pt>
                <c:pt idx="82">
                  <c:v>6.4236149999999936E-3</c:v>
                </c:pt>
                <c:pt idx="83">
                  <c:v>7.067414000000001E-3</c:v>
                </c:pt>
                <c:pt idx="84">
                  <c:v>7.5011009999999892E-3</c:v>
                </c:pt>
                <c:pt idx="85">
                  <c:v>7.5339009999999956E-3</c:v>
                </c:pt>
                <c:pt idx="86">
                  <c:v>9.8100129999999994E-3</c:v>
                </c:pt>
                <c:pt idx="87">
                  <c:v>1.4867409999999998E-3</c:v>
                </c:pt>
                <c:pt idx="88">
                  <c:v>3.5013384900407299E-3</c:v>
                </c:pt>
                <c:pt idx="89">
                  <c:v>4.1609280000000012E-3</c:v>
                </c:pt>
                <c:pt idx="90">
                  <c:v>2.4772259999999956E-3</c:v>
                </c:pt>
                <c:pt idx="91">
                  <c:v>1.4396542307692356E-3</c:v>
                </c:pt>
                <c:pt idx="92">
                  <c:v>1.6716140000000018E-3</c:v>
                </c:pt>
                <c:pt idx="93">
                  <c:v>1.8101195999999986E-2</c:v>
                </c:pt>
                <c:pt idx="94">
                  <c:v>3.6204972141187147E-2</c:v>
                </c:pt>
                <c:pt idx="95" formatCode="#,##0.00">
                  <c:v>5.2081595594550251E-2</c:v>
                </c:pt>
                <c:pt idx="96" formatCode="#,##0.00">
                  <c:v>4.4756875000000029E-2</c:v>
                </c:pt>
                <c:pt idx="97" formatCode="#,##0.00">
                  <c:v>6.1335003999999999E-2</c:v>
                </c:pt>
                <c:pt idx="98" formatCode="#,##0.00">
                  <c:v>7.4239607000000013E-2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E-4A98-8217-3D49DE07D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4056876145198831"/>
          <c:h val="5.710841229592063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ehew/Desktop/China%20Rubber%20monthly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Weight"/>
      <sheetName val="DataWeight"/>
      <sheetName val="Chart"/>
      <sheetName val="Monthly"/>
      <sheetName val="2017"/>
      <sheetName val="2018"/>
      <sheetName val="2019"/>
      <sheetName val="2020"/>
      <sheetName val="2021"/>
      <sheetName val="2019SummaryCN"/>
      <sheetName val="2017Summary"/>
      <sheetName val="2017Summary40011000"/>
      <sheetName val="2017Summary40012100"/>
      <sheetName val="2017Summary40012200"/>
      <sheetName val="2018Summary40012200"/>
      <sheetName val="2019Summary40012200"/>
      <sheetName val="2020Summary40012200"/>
      <sheetName val="2021Summary40012200"/>
      <sheetName val="2017Summary40012900"/>
      <sheetName val="2018Summary40012900"/>
      <sheetName val="2019Summary40012900"/>
      <sheetName val="2020Summary40012900"/>
      <sheetName val="2021Summary40012900"/>
      <sheetName val="2018Summary"/>
      <sheetName val="2018Summary40011000"/>
      <sheetName val="2018Summary40012100"/>
      <sheetName val="2019Summary"/>
      <sheetName val="2019Summary40011000"/>
      <sheetName val="2019Summary40012100"/>
      <sheetName val="2020Summary"/>
      <sheetName val="2020Summary40011000"/>
      <sheetName val="2020Summary40012100"/>
      <sheetName val="2021Summary"/>
      <sheetName val="2021Summary40011000"/>
      <sheetName val="2021Summary40012100"/>
      <sheetName val="Summary"/>
    </sheetNames>
    <sheetDataSet>
      <sheetData sheetId="0"/>
      <sheetData sheetId="1">
        <row r="22">
          <cell r="AL22">
            <v>0.57025232199999998</v>
          </cell>
          <cell r="CR22">
            <v>0.16556775800000001</v>
          </cell>
          <cell r="EX22">
            <v>1.3316904829999996</v>
          </cell>
          <cell r="HD22">
            <v>0.23091861799999999</v>
          </cell>
        </row>
        <row r="24">
          <cell r="AL24">
            <v>5.2500000000000008E-4</v>
          </cell>
          <cell r="CR24">
            <v>2.2134239999999999E-2</v>
          </cell>
          <cell r="EX24">
            <v>0.28696023999999998</v>
          </cell>
          <cell r="HD24">
            <v>4.5444730000000003E-3</v>
          </cell>
        </row>
        <row r="25">
          <cell r="AL25">
            <v>4.0366058000000003E-2</v>
          </cell>
          <cell r="CR25">
            <v>0</v>
          </cell>
          <cell r="EX25">
            <v>2.0159999999999997E-5</v>
          </cell>
          <cell r="HD25">
            <v>0.13943254999999999</v>
          </cell>
        </row>
        <row r="26">
          <cell r="AL26">
            <v>1.0396045999999999E-2</v>
          </cell>
          <cell r="CR26">
            <v>1.5999999999999999E-4</v>
          </cell>
          <cell r="EX26">
            <v>0.27189414000000001</v>
          </cell>
          <cell r="HD26">
            <v>2.8862199999999999E-4</v>
          </cell>
        </row>
        <row r="27">
          <cell r="AL27">
            <v>0.36642466999999995</v>
          </cell>
          <cell r="CR27">
            <v>6.8853107999999996E-2</v>
          </cell>
          <cell r="EX27">
            <v>0.51377078399999998</v>
          </cell>
          <cell r="HD27">
            <v>1.5828700000000003E-3</v>
          </cell>
        </row>
        <row r="28">
          <cell r="AL28">
            <v>0.12529864000000002</v>
          </cell>
          <cell r="CR28">
            <v>1.8995016999999999E-2</v>
          </cell>
          <cell r="EX28">
            <v>5.8173679999999998E-2</v>
          </cell>
          <cell r="HD28">
            <v>1.0830495999999998E-2</v>
          </cell>
        </row>
        <row r="29">
          <cell r="AL29">
            <v>2.7241907999999995E-2</v>
          </cell>
          <cell r="CR29">
            <v>5.5425393000000003E-2</v>
          </cell>
          <cell r="HD29">
            <v>7.4239607000000013E-2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75">
          <cell r="N75">
            <v>173.65238899999997</v>
          </cell>
        </row>
      </sheetData>
      <sheetData sheetId="17"/>
      <sheetData sheetId="18"/>
      <sheetData sheetId="19"/>
      <sheetData sheetId="20"/>
      <sheetData sheetId="21">
        <row r="75">
          <cell r="N75">
            <v>3.3738649999999999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75">
          <cell r="N75">
            <v>0</v>
          </cell>
        </row>
      </sheetData>
      <sheetData sheetId="31">
        <row r="75">
          <cell r="N75">
            <v>0</v>
          </cell>
        </row>
      </sheetData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0.18287599999999998</v>
          </cell>
          <cell r="AG3">
            <v>0</v>
          </cell>
          <cell r="AH3">
            <v>2.4839789999999997</v>
          </cell>
          <cell r="AI3">
            <v>0</v>
          </cell>
          <cell r="AJ3">
            <v>0.29118699999999997</v>
          </cell>
          <cell r="AK3">
            <v>1.616374</v>
          </cell>
          <cell r="AL3">
            <v>0</v>
          </cell>
          <cell r="AM3">
            <v>0.15048</v>
          </cell>
          <cell r="AN3">
            <v>0</v>
          </cell>
          <cell r="AO3">
            <v>6.0479999999999999E-2</v>
          </cell>
          <cell r="AP3">
            <v>0</v>
          </cell>
          <cell r="AQ3">
            <v>0.384237</v>
          </cell>
          <cell r="AR3">
            <v>60.082347999999996</v>
          </cell>
          <cell r="AS3">
            <v>0</v>
          </cell>
          <cell r="AT3">
            <v>0</v>
          </cell>
          <cell r="AU3">
            <v>1.132986</v>
          </cell>
          <cell r="AV3">
            <v>0</v>
          </cell>
          <cell r="AW3">
            <v>0</v>
          </cell>
          <cell r="AX3">
            <v>106.74559599999999</v>
          </cell>
          <cell r="AY3">
            <v>0.29467899999999997</v>
          </cell>
          <cell r="AZ3">
            <v>0</v>
          </cell>
          <cell r="BA3">
            <v>0</v>
          </cell>
          <cell r="BB3">
            <v>8.2779489999999996</v>
          </cell>
          <cell r="BC3">
            <v>12.635878</v>
          </cell>
          <cell r="BD3">
            <v>0.22349999999999998</v>
          </cell>
          <cell r="BE3">
            <v>331.14056499999998</v>
          </cell>
          <cell r="BF3">
            <v>0</v>
          </cell>
          <cell r="BG3">
            <v>0</v>
          </cell>
          <cell r="BH3">
            <v>0.63001699999999994</v>
          </cell>
          <cell r="BI3">
            <v>0</v>
          </cell>
          <cell r="BJ3">
            <v>12.074712999999999</v>
          </cell>
          <cell r="BK3">
            <v>14.920992</v>
          </cell>
          <cell r="BL3">
            <v>553.32883600000002</v>
          </cell>
          <cell r="BQ3">
            <v>9.4646999999999995E-2</v>
          </cell>
          <cell r="BR3">
            <v>0</v>
          </cell>
          <cell r="BS3">
            <v>5.3436999999999998E-2</v>
          </cell>
          <cell r="BT3">
            <v>0</v>
          </cell>
          <cell r="BU3">
            <v>0</v>
          </cell>
          <cell r="BV3">
            <v>0.59881200000000001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6.1976279999999999</v>
          </cell>
          <cell r="CD3">
            <v>0</v>
          </cell>
          <cell r="CE3">
            <v>0</v>
          </cell>
          <cell r="CF3">
            <v>0.13081599999999999</v>
          </cell>
          <cell r="CG3">
            <v>0</v>
          </cell>
          <cell r="CH3">
            <v>0</v>
          </cell>
          <cell r="CI3">
            <v>17.798531000000001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1.424312</v>
          </cell>
          <cell r="CO3">
            <v>4.0000000000000001E-3</v>
          </cell>
          <cell r="CP3">
            <v>44.768222000000002</v>
          </cell>
          <cell r="CQ3">
            <v>0</v>
          </cell>
          <cell r="CR3">
            <v>0</v>
          </cell>
          <cell r="CS3">
            <v>9.0003E-2</v>
          </cell>
          <cell r="CT3">
            <v>0</v>
          </cell>
          <cell r="CU3">
            <v>0.40918699999999997</v>
          </cell>
          <cell r="CV3">
            <v>4.0349089999999999</v>
          </cell>
          <cell r="CW3">
            <v>75.604503999999991</v>
          </cell>
          <cell r="CX3">
            <v>2.4475999999999998E-2</v>
          </cell>
          <cell r="CY3">
            <v>0</v>
          </cell>
          <cell r="CZ3">
            <v>1.1524369999999999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20.347342999999999</v>
          </cell>
          <cell r="DK3">
            <v>0</v>
          </cell>
          <cell r="DL3">
            <v>0</v>
          </cell>
          <cell r="DM3">
            <v>0.87931199999999998</v>
          </cell>
          <cell r="DN3">
            <v>0</v>
          </cell>
          <cell r="DO3">
            <v>0</v>
          </cell>
          <cell r="DP3">
            <v>24.448557999999998</v>
          </cell>
          <cell r="DQ3">
            <v>0.24053099999999999</v>
          </cell>
          <cell r="DR3">
            <v>0</v>
          </cell>
          <cell r="DS3">
            <v>0</v>
          </cell>
          <cell r="DT3">
            <v>1.4577499999999999</v>
          </cell>
          <cell r="DU3">
            <v>3.5073749999999997</v>
          </cell>
          <cell r="DV3">
            <v>0.2195</v>
          </cell>
          <cell r="DW3">
            <v>195.79487499999999</v>
          </cell>
          <cell r="DX3">
            <v>0</v>
          </cell>
          <cell r="DY3">
            <v>0</v>
          </cell>
          <cell r="DZ3">
            <v>0.39762500000000001</v>
          </cell>
          <cell r="EA3">
            <v>0</v>
          </cell>
          <cell r="EB3">
            <v>5.5777609999999997</v>
          </cell>
          <cell r="EC3">
            <v>2.3644430000000001</v>
          </cell>
          <cell r="ED3">
            <v>256.41198600000001</v>
          </cell>
          <cell r="EE3">
            <v>1.4624999999999999E-2</v>
          </cell>
          <cell r="EF3">
            <v>0</v>
          </cell>
          <cell r="EG3">
            <v>1.0624999999999999E-2</v>
          </cell>
          <cell r="EH3">
            <v>0</v>
          </cell>
          <cell r="EI3">
            <v>0</v>
          </cell>
          <cell r="EJ3">
            <v>0.32637499999999997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0.36743699999999996</v>
          </cell>
          <cell r="EQ3">
            <v>18.156272999999999</v>
          </cell>
          <cell r="ER3">
            <v>0</v>
          </cell>
          <cell r="ES3">
            <v>0</v>
          </cell>
          <cell r="ET3">
            <v>1.0562E-2</v>
          </cell>
          <cell r="EU3">
            <v>0</v>
          </cell>
          <cell r="EV3">
            <v>0</v>
          </cell>
          <cell r="EW3">
            <v>22.698139999999999</v>
          </cell>
          <cell r="EX3">
            <v>0</v>
          </cell>
          <cell r="EY3">
            <v>0</v>
          </cell>
          <cell r="EZ3">
            <v>0</v>
          </cell>
          <cell r="FA3">
            <v>2.4183749999999997</v>
          </cell>
          <cell r="FB3">
            <v>3.1397499999999998</v>
          </cell>
          <cell r="FC3">
            <v>0</v>
          </cell>
          <cell r="FD3">
            <v>33.686858999999998</v>
          </cell>
          <cell r="FE3">
            <v>0</v>
          </cell>
          <cell r="FF3">
            <v>0</v>
          </cell>
          <cell r="FG3">
            <v>1.9199000000000001E-2</v>
          </cell>
          <cell r="FH3">
            <v>0</v>
          </cell>
          <cell r="FI3">
            <v>0.155195</v>
          </cell>
          <cell r="FJ3">
            <v>0.21117899999999998</v>
          </cell>
          <cell r="FK3">
            <v>81.214593999999991</v>
          </cell>
          <cell r="FL3">
            <v>4.9127999999999998E-2</v>
          </cell>
          <cell r="FM3">
            <v>0</v>
          </cell>
          <cell r="FN3">
            <v>1.25125</v>
          </cell>
          <cell r="FO3">
            <v>0</v>
          </cell>
          <cell r="FP3">
            <v>0</v>
          </cell>
          <cell r="FQ3">
            <v>0.59518700000000002</v>
          </cell>
          <cell r="FR3">
            <v>0</v>
          </cell>
          <cell r="FS3">
            <v>6.0479999999999999E-2</v>
          </cell>
          <cell r="FT3">
            <v>0</v>
          </cell>
          <cell r="FU3">
            <v>6.0479999999999999E-2</v>
          </cell>
          <cell r="FV3">
            <v>0</v>
          </cell>
          <cell r="FW3">
            <v>1.6799999999999999E-2</v>
          </cell>
          <cell r="FX3">
            <v>15.349338999999999</v>
          </cell>
          <cell r="FY3">
            <v>0</v>
          </cell>
          <cell r="FZ3">
            <v>0</v>
          </cell>
          <cell r="GA3">
            <v>0.11188999999999999</v>
          </cell>
          <cell r="GB3">
            <v>0</v>
          </cell>
          <cell r="GC3">
            <v>0</v>
          </cell>
          <cell r="GD3">
            <v>40.719741999999997</v>
          </cell>
          <cell r="GE3">
            <v>5.4147999999999995E-2</v>
          </cell>
          <cell r="GF3">
            <v>0</v>
          </cell>
          <cell r="GG3">
            <v>0</v>
          </cell>
          <cell r="GH3">
            <v>4.3956989999999996</v>
          </cell>
          <cell r="GI3">
            <v>4.5634410000000001</v>
          </cell>
          <cell r="GJ3">
            <v>0</v>
          </cell>
          <cell r="GK3">
            <v>56.735413999999999</v>
          </cell>
          <cell r="GL3">
            <v>0</v>
          </cell>
          <cell r="GM3">
            <v>0</v>
          </cell>
          <cell r="GN3">
            <v>0.117378</v>
          </cell>
          <cell r="GO3">
            <v>0</v>
          </cell>
          <cell r="GP3">
            <v>5.9325700000000001</v>
          </cell>
          <cell r="GQ3">
            <v>7.7863409999999993</v>
          </cell>
          <cell r="GR3">
            <v>137.79928699999999</v>
          </cell>
        </row>
      </sheetData>
      <sheetData sheetId="1">
        <row r="3">
          <cell r="AF3">
            <v>8.1956000000000001E-2</v>
          </cell>
          <cell r="AG3">
            <v>0</v>
          </cell>
          <cell r="AH3">
            <v>7.3455999999999994E-2</v>
          </cell>
          <cell r="AI3">
            <v>0</v>
          </cell>
          <cell r="AJ3">
            <v>0.12438199999999999</v>
          </cell>
          <cell r="AK3">
            <v>2.6912099999999999</v>
          </cell>
          <cell r="AL3">
            <v>0</v>
          </cell>
          <cell r="AM3">
            <v>4.4999999999999998E-2</v>
          </cell>
          <cell r="AN3">
            <v>0</v>
          </cell>
          <cell r="AO3">
            <v>0</v>
          </cell>
          <cell r="AP3">
            <v>0</v>
          </cell>
          <cell r="AQ3">
            <v>1.5875E-2</v>
          </cell>
          <cell r="AR3">
            <v>34.386122999999998</v>
          </cell>
          <cell r="AS3">
            <v>0</v>
          </cell>
          <cell r="AT3">
            <v>0</v>
          </cell>
          <cell r="AU3">
            <v>0.83956199999999992</v>
          </cell>
          <cell r="AV3">
            <v>0</v>
          </cell>
          <cell r="AW3">
            <v>0.21099999999999999</v>
          </cell>
          <cell r="AX3">
            <v>78.654819000000003</v>
          </cell>
          <cell r="AY3">
            <v>5.8237999999999998E-2</v>
          </cell>
          <cell r="AZ3">
            <v>0</v>
          </cell>
          <cell r="BA3">
            <v>0</v>
          </cell>
          <cell r="BB3">
            <v>6.3513549999999999</v>
          </cell>
          <cell r="BC3">
            <v>4.0804710000000002</v>
          </cell>
          <cell r="BD3">
            <v>0.20424899999999999</v>
          </cell>
          <cell r="BE3">
            <v>278.88671699999998</v>
          </cell>
          <cell r="BF3">
            <v>0</v>
          </cell>
          <cell r="BG3">
            <v>0</v>
          </cell>
          <cell r="BH3">
            <v>0.22533399999999998</v>
          </cell>
          <cell r="BI3">
            <v>0</v>
          </cell>
          <cell r="BJ3">
            <v>11.773757</v>
          </cell>
          <cell r="BK3">
            <v>12.889835999999999</v>
          </cell>
          <cell r="BL3">
            <v>431.59333999999996</v>
          </cell>
          <cell r="BQ3">
            <v>0.01</v>
          </cell>
          <cell r="BR3">
            <v>0</v>
          </cell>
          <cell r="BS3">
            <v>2.1589000000000001E-2</v>
          </cell>
          <cell r="BT3">
            <v>0</v>
          </cell>
          <cell r="BU3">
            <v>0</v>
          </cell>
          <cell r="BV3">
            <v>0.13439799999999999</v>
          </cell>
          <cell r="BW3">
            <v>0</v>
          </cell>
          <cell r="BX3">
            <v>4.4999999999999998E-2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4.2137649999999995</v>
          </cell>
          <cell r="CD3">
            <v>0</v>
          </cell>
          <cell r="CE3">
            <v>0</v>
          </cell>
          <cell r="CF3">
            <v>0.28299999999999997</v>
          </cell>
          <cell r="CG3">
            <v>0</v>
          </cell>
          <cell r="CH3">
            <v>0.16599999999999998</v>
          </cell>
          <cell r="CI3">
            <v>14.268367</v>
          </cell>
          <cell r="CJ3">
            <v>0</v>
          </cell>
          <cell r="CK3">
            <v>0</v>
          </cell>
          <cell r="CL3">
            <v>0</v>
          </cell>
          <cell r="CM3">
            <v>0.15997999999999998</v>
          </cell>
          <cell r="CN3">
            <v>0.57331199999999993</v>
          </cell>
          <cell r="CO3">
            <v>5.2249999999999998E-2</v>
          </cell>
          <cell r="CP3">
            <v>47.632390000000001</v>
          </cell>
          <cell r="CQ3">
            <v>0</v>
          </cell>
          <cell r="CR3">
            <v>0</v>
          </cell>
          <cell r="CS3">
            <v>6.5881999999999996E-2</v>
          </cell>
          <cell r="CT3">
            <v>0</v>
          </cell>
          <cell r="CU3">
            <v>1.465875</v>
          </cell>
          <cell r="CV3">
            <v>3.5335999999999999</v>
          </cell>
          <cell r="CW3">
            <v>72.625407999999993</v>
          </cell>
          <cell r="CX3">
            <v>1.4936999999999999E-2</v>
          </cell>
          <cell r="CY3">
            <v>0</v>
          </cell>
          <cell r="CZ3">
            <v>4.7116999999999999E-2</v>
          </cell>
          <cell r="DA3">
            <v>0</v>
          </cell>
          <cell r="DB3">
            <v>0</v>
          </cell>
          <cell r="DC3">
            <v>0.192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1.5875E-2</v>
          </cell>
          <cell r="DJ3">
            <v>7.6838159999999993</v>
          </cell>
          <cell r="DK3">
            <v>0</v>
          </cell>
          <cell r="DL3">
            <v>0</v>
          </cell>
          <cell r="DM3">
            <v>0.25812499999999999</v>
          </cell>
          <cell r="DN3">
            <v>0</v>
          </cell>
          <cell r="DO3">
            <v>0</v>
          </cell>
          <cell r="DP3">
            <v>20.150375</v>
          </cell>
          <cell r="DQ3">
            <v>5.8237999999999998E-2</v>
          </cell>
          <cell r="DR3">
            <v>0</v>
          </cell>
          <cell r="DS3">
            <v>0</v>
          </cell>
          <cell r="DT3">
            <v>0.40399999999999997</v>
          </cell>
          <cell r="DU3">
            <v>2.0111249999999998</v>
          </cell>
          <cell r="DV3">
            <v>4.0100999999999998E-2</v>
          </cell>
          <cell r="DW3">
            <v>141.54318699999999</v>
          </cell>
          <cell r="DX3">
            <v>0</v>
          </cell>
          <cell r="DY3">
            <v>0</v>
          </cell>
          <cell r="DZ3">
            <v>9.611299999999999E-2</v>
          </cell>
          <cell r="EA3">
            <v>0</v>
          </cell>
          <cell r="EB3">
            <v>2.87575</v>
          </cell>
          <cell r="EC3">
            <v>1.5214829999999999</v>
          </cell>
          <cell r="ED3">
            <v>176.91224199999999</v>
          </cell>
          <cell r="EE3">
            <v>3.0643999999999998E-2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0.44162499999999999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11.814304</v>
          </cell>
          <cell r="ER3">
            <v>0</v>
          </cell>
          <cell r="ES3">
            <v>0</v>
          </cell>
          <cell r="ET3">
            <v>1.062E-3</v>
          </cell>
          <cell r="EU3">
            <v>0</v>
          </cell>
          <cell r="EV3">
            <v>0</v>
          </cell>
          <cell r="EW3">
            <v>13.406573999999999</v>
          </cell>
          <cell r="EX3">
            <v>0</v>
          </cell>
          <cell r="EY3">
            <v>0</v>
          </cell>
          <cell r="EZ3">
            <v>0</v>
          </cell>
          <cell r="FA3">
            <v>3.2159999999999997</v>
          </cell>
          <cell r="FB3">
            <v>0.23760099999999998</v>
          </cell>
          <cell r="FC3">
            <v>2.0999999999999998E-2</v>
          </cell>
          <cell r="FD3">
            <v>38.956612999999997</v>
          </cell>
          <cell r="FE3">
            <v>0</v>
          </cell>
          <cell r="FF3">
            <v>0</v>
          </cell>
          <cell r="FG3">
            <v>1.3749999999999999E-3</v>
          </cell>
          <cell r="FH3">
            <v>0</v>
          </cell>
          <cell r="FI3">
            <v>2.3137499999999998</v>
          </cell>
          <cell r="FJ3">
            <v>0.20330299999999998</v>
          </cell>
          <cell r="FK3">
            <v>70.643850999999998</v>
          </cell>
          <cell r="FL3">
            <v>1.4374999999999999E-2</v>
          </cell>
          <cell r="FM3">
            <v>0</v>
          </cell>
          <cell r="FN3">
            <v>4.7499999999999999E-3</v>
          </cell>
          <cell r="FO3">
            <v>0</v>
          </cell>
          <cell r="FP3">
            <v>0</v>
          </cell>
          <cell r="FQ3">
            <v>1.923187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10.667363</v>
          </cell>
          <cell r="FY3">
            <v>0</v>
          </cell>
          <cell r="FZ3">
            <v>0</v>
          </cell>
          <cell r="GA3">
            <v>0.297375</v>
          </cell>
          <cell r="GB3">
            <v>0</v>
          </cell>
          <cell r="GC3">
            <v>4.4999999999999998E-2</v>
          </cell>
          <cell r="GD3">
            <v>30.190065999999998</v>
          </cell>
          <cell r="GE3">
            <v>0</v>
          </cell>
          <cell r="GF3">
            <v>0</v>
          </cell>
          <cell r="GG3">
            <v>0</v>
          </cell>
          <cell r="GH3">
            <v>2.5673749999999997</v>
          </cell>
          <cell r="GI3">
            <v>1.2579369999999999</v>
          </cell>
          <cell r="GJ3">
            <v>9.0897999999999993E-2</v>
          </cell>
          <cell r="GK3">
            <v>50.109026999999998</v>
          </cell>
          <cell r="GL3">
            <v>0</v>
          </cell>
          <cell r="GM3">
            <v>0</v>
          </cell>
          <cell r="GN3">
            <v>6.1963999999999998E-2</v>
          </cell>
          <cell r="GO3">
            <v>0</v>
          </cell>
          <cell r="GP3">
            <v>5.1183819999999995</v>
          </cell>
          <cell r="GQ3">
            <v>7.3480129999999999</v>
          </cell>
          <cell r="GR3">
            <v>109.695712</v>
          </cell>
        </row>
      </sheetData>
      <sheetData sheetId="2">
        <row r="3">
          <cell r="AF3">
            <v>0.103711</v>
          </cell>
          <cell r="AG3">
            <v>0</v>
          </cell>
          <cell r="AH3">
            <v>4.5760999999999996E-2</v>
          </cell>
          <cell r="AI3">
            <v>0</v>
          </cell>
          <cell r="AJ3">
            <v>5.1249999999999993E-3</v>
          </cell>
          <cell r="AK3">
            <v>7.2955779999999999</v>
          </cell>
          <cell r="AL3">
            <v>0</v>
          </cell>
          <cell r="AM3">
            <v>7.4999999999999997E-2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36.438870000000001</v>
          </cell>
          <cell r="AS3">
            <v>0</v>
          </cell>
          <cell r="AT3">
            <v>0</v>
          </cell>
          <cell r="AU3">
            <v>0.46368999999999999</v>
          </cell>
          <cell r="AV3">
            <v>0</v>
          </cell>
          <cell r="AW3">
            <v>0</v>
          </cell>
          <cell r="AX3">
            <v>62.595270999999997</v>
          </cell>
          <cell r="AY3">
            <v>0.57962499999999995</v>
          </cell>
          <cell r="AZ3">
            <v>0.18144099999999999</v>
          </cell>
          <cell r="BA3">
            <v>0</v>
          </cell>
          <cell r="BB3">
            <v>4.9471239999999996</v>
          </cell>
          <cell r="BC3">
            <v>2.1835580000000001</v>
          </cell>
          <cell r="BD3">
            <v>0.30420999999999998</v>
          </cell>
          <cell r="BE3">
            <v>282.01272899999998</v>
          </cell>
          <cell r="BF3">
            <v>0</v>
          </cell>
          <cell r="BG3">
            <v>0</v>
          </cell>
          <cell r="BH3">
            <v>0.11259999999999999</v>
          </cell>
          <cell r="BI3">
            <v>0</v>
          </cell>
          <cell r="BJ3">
            <v>25.49117</v>
          </cell>
          <cell r="BK3">
            <v>8.9949130000000004</v>
          </cell>
          <cell r="BL3">
            <v>431.830376</v>
          </cell>
          <cell r="BQ3">
            <v>2.5000000000000001E-3</v>
          </cell>
          <cell r="BR3">
            <v>0</v>
          </cell>
          <cell r="BS3">
            <v>1.6869999999999999E-3</v>
          </cell>
          <cell r="BT3">
            <v>0</v>
          </cell>
          <cell r="BU3">
            <v>0</v>
          </cell>
          <cell r="BV3">
            <v>0.12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1.4629999999999999</v>
          </cell>
          <cell r="CD3">
            <v>0</v>
          </cell>
          <cell r="CE3">
            <v>0</v>
          </cell>
          <cell r="CF3">
            <v>3.3307999999999997E-2</v>
          </cell>
          <cell r="CG3">
            <v>0</v>
          </cell>
          <cell r="CH3">
            <v>0</v>
          </cell>
          <cell r="CI3">
            <v>14.436866999999999</v>
          </cell>
          <cell r="CJ3">
            <v>0</v>
          </cell>
          <cell r="CK3">
            <v>0</v>
          </cell>
          <cell r="CL3">
            <v>0</v>
          </cell>
          <cell r="CM3">
            <v>9.6000000000000002E-2</v>
          </cell>
          <cell r="CN3">
            <v>0.13612099999999999</v>
          </cell>
          <cell r="CO3">
            <v>0</v>
          </cell>
          <cell r="CP3">
            <v>47.650492</v>
          </cell>
          <cell r="CQ3">
            <v>0</v>
          </cell>
          <cell r="CR3">
            <v>0</v>
          </cell>
          <cell r="CS3">
            <v>1.9893999999999998E-2</v>
          </cell>
          <cell r="CT3">
            <v>0</v>
          </cell>
          <cell r="CU3">
            <v>3.8398000000000002E-2</v>
          </cell>
          <cell r="CV3">
            <v>2.096104</v>
          </cell>
          <cell r="CW3">
            <v>66.094370999999995</v>
          </cell>
          <cell r="CX3">
            <v>7.4583999999999998E-2</v>
          </cell>
          <cell r="CY3">
            <v>0</v>
          </cell>
          <cell r="CZ3">
            <v>2.2499999999999998E-3</v>
          </cell>
          <cell r="DA3">
            <v>0</v>
          </cell>
          <cell r="DB3">
            <v>0</v>
          </cell>
          <cell r="DC3">
            <v>9.6000000000000002E-2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7.2158279999999992</v>
          </cell>
          <cell r="DK3">
            <v>0</v>
          </cell>
          <cell r="DL3">
            <v>0</v>
          </cell>
          <cell r="DM3">
            <v>0.20157799999999998</v>
          </cell>
          <cell r="DN3">
            <v>0</v>
          </cell>
          <cell r="DO3">
            <v>0</v>
          </cell>
          <cell r="DP3">
            <v>8.6102299999999996</v>
          </cell>
          <cell r="DQ3">
            <v>1.5125E-2</v>
          </cell>
          <cell r="DR3">
            <v>0</v>
          </cell>
          <cell r="DS3">
            <v>0</v>
          </cell>
          <cell r="DT3">
            <v>0.33199999999999996</v>
          </cell>
          <cell r="DU3">
            <v>0.92012499999999997</v>
          </cell>
          <cell r="DV3">
            <v>0.11899999999999999</v>
          </cell>
          <cell r="DW3">
            <v>154.01712499999999</v>
          </cell>
          <cell r="DX3">
            <v>0</v>
          </cell>
          <cell r="DY3">
            <v>0</v>
          </cell>
          <cell r="DZ3">
            <v>2.8402E-2</v>
          </cell>
          <cell r="EA3">
            <v>0</v>
          </cell>
          <cell r="EB3">
            <v>6.9094720000000001</v>
          </cell>
          <cell r="EC3">
            <v>1.638687</v>
          </cell>
          <cell r="ED3">
            <v>180.180406</v>
          </cell>
          <cell r="EE3">
            <v>1.5186999999999999E-2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5.5075779999999996</v>
          </cell>
          <cell r="EK3">
            <v>0</v>
          </cell>
          <cell r="EL3">
            <v>7.4999999999999997E-2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22.615596999999998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13.638605</v>
          </cell>
          <cell r="EX3">
            <v>0.5645</v>
          </cell>
          <cell r="EY3">
            <v>0.18144099999999999</v>
          </cell>
          <cell r="EZ3">
            <v>0</v>
          </cell>
          <cell r="FA3">
            <v>3.5119369999999996</v>
          </cell>
          <cell r="FB3">
            <v>0.65762500000000002</v>
          </cell>
          <cell r="FC3">
            <v>1.6E-2</v>
          </cell>
          <cell r="FD3">
            <v>44.639035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4.0439999999999996</v>
          </cell>
          <cell r="FJ3">
            <v>0.46157699999999996</v>
          </cell>
          <cell r="FK3">
            <v>95.928081999999989</v>
          </cell>
          <cell r="FL3">
            <v>1.0546E-2</v>
          </cell>
          <cell r="FM3">
            <v>0</v>
          </cell>
          <cell r="FN3">
            <v>1.6698999999999999E-2</v>
          </cell>
          <cell r="FO3">
            <v>0</v>
          </cell>
          <cell r="FP3">
            <v>0</v>
          </cell>
          <cell r="FQ3">
            <v>1.5719999999999998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5.1430699999999998</v>
          </cell>
          <cell r="FY3">
            <v>0</v>
          </cell>
          <cell r="FZ3">
            <v>0</v>
          </cell>
          <cell r="GA3">
            <v>0.224742</v>
          </cell>
          <cell r="GB3">
            <v>0</v>
          </cell>
          <cell r="GC3">
            <v>0</v>
          </cell>
          <cell r="GD3">
            <v>25.881018999999998</v>
          </cell>
          <cell r="GE3">
            <v>0</v>
          </cell>
          <cell r="GF3">
            <v>0</v>
          </cell>
          <cell r="GG3">
            <v>0</v>
          </cell>
          <cell r="GH3">
            <v>1.0071870000000001</v>
          </cell>
          <cell r="GI3">
            <v>0.46356199999999997</v>
          </cell>
          <cell r="GJ3">
            <v>0.16921</v>
          </cell>
          <cell r="GK3">
            <v>35.575975999999997</v>
          </cell>
          <cell r="GL3">
            <v>0</v>
          </cell>
          <cell r="GM3">
            <v>0</v>
          </cell>
          <cell r="GN3">
            <v>6.2991999999999992E-2</v>
          </cell>
          <cell r="GO3">
            <v>0</v>
          </cell>
          <cell r="GP3">
            <v>14.4993</v>
          </cell>
          <cell r="GQ3">
            <v>4.6792879999999997</v>
          </cell>
          <cell r="GR3">
            <v>89.305590999999993</v>
          </cell>
        </row>
      </sheetData>
      <sheetData sheetId="3">
        <row r="3">
          <cell r="AF3">
            <v>5.4999999999999992E-4</v>
          </cell>
          <cell r="AG3">
            <v>0</v>
          </cell>
          <cell r="AH3">
            <v>2.7663E-2</v>
          </cell>
          <cell r="AI3">
            <v>0</v>
          </cell>
          <cell r="AJ3">
            <v>2.6869999999999997E-3</v>
          </cell>
          <cell r="AK3">
            <v>9.5858469999999993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46.684036999999996</v>
          </cell>
          <cell r="AS3">
            <v>0.60762499999999997</v>
          </cell>
          <cell r="AT3">
            <v>0</v>
          </cell>
          <cell r="AU3">
            <v>3.5935999999999996E-2</v>
          </cell>
          <cell r="AV3">
            <v>0</v>
          </cell>
          <cell r="AW3">
            <v>0</v>
          </cell>
          <cell r="AX3">
            <v>84.355688999999998</v>
          </cell>
          <cell r="AY3">
            <v>3.1E-2</v>
          </cell>
          <cell r="AZ3">
            <v>5.5641590000000001</v>
          </cell>
          <cell r="BA3">
            <v>0</v>
          </cell>
          <cell r="BB3">
            <v>7.750375</v>
          </cell>
          <cell r="BC3">
            <v>2.6580719999999998</v>
          </cell>
          <cell r="BD3">
            <v>0.59862499999999996</v>
          </cell>
          <cell r="BE3">
            <v>243.834901</v>
          </cell>
          <cell r="BF3">
            <v>0</v>
          </cell>
          <cell r="BG3">
            <v>0</v>
          </cell>
          <cell r="BH3">
            <v>8.5967000000000002E-2</v>
          </cell>
          <cell r="BI3">
            <v>0</v>
          </cell>
          <cell r="BJ3">
            <v>24.430263999999998</v>
          </cell>
          <cell r="BK3">
            <v>3.1894519999999997</v>
          </cell>
          <cell r="BL3">
            <v>429.44284899999997</v>
          </cell>
          <cell r="BQ3">
            <v>0</v>
          </cell>
          <cell r="BR3">
            <v>0</v>
          </cell>
          <cell r="BS3">
            <v>2.062E-3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2.5749369999999998</v>
          </cell>
          <cell r="CD3">
            <v>0</v>
          </cell>
          <cell r="CE3">
            <v>0</v>
          </cell>
          <cell r="CF3">
            <v>2.9678999999999997E-2</v>
          </cell>
          <cell r="CG3">
            <v>0</v>
          </cell>
          <cell r="CH3">
            <v>0</v>
          </cell>
          <cell r="CI3">
            <v>13.623393999999999</v>
          </cell>
          <cell r="CJ3">
            <v>0</v>
          </cell>
          <cell r="CK3">
            <v>0</v>
          </cell>
          <cell r="CL3">
            <v>0</v>
          </cell>
          <cell r="CM3">
            <v>0.28475</v>
          </cell>
          <cell r="CN3">
            <v>1.9199000000000001E-2</v>
          </cell>
          <cell r="CO3">
            <v>2.1999999999999999E-2</v>
          </cell>
          <cell r="CP3">
            <v>40.919979999999995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0.39518699999999995</v>
          </cell>
          <cell r="CV3">
            <v>1.0323100000000001</v>
          </cell>
          <cell r="CW3">
            <v>58.903497999999999</v>
          </cell>
          <cell r="CX3">
            <v>5.0000000000000001E-4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0.51812499999999995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7.2602849999999997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9.9656789999999997</v>
          </cell>
          <cell r="DQ3">
            <v>3.1E-2</v>
          </cell>
          <cell r="DR3">
            <v>0</v>
          </cell>
          <cell r="DS3">
            <v>0</v>
          </cell>
          <cell r="DT3">
            <v>0</v>
          </cell>
          <cell r="DU3">
            <v>0.73606199999999999</v>
          </cell>
          <cell r="DV3">
            <v>5.0999999999999997E-2</v>
          </cell>
          <cell r="DW3">
            <v>108.76312499999999</v>
          </cell>
          <cell r="DX3">
            <v>0</v>
          </cell>
          <cell r="DY3">
            <v>0</v>
          </cell>
          <cell r="DZ3">
            <v>8.3218E-2</v>
          </cell>
          <cell r="EA3">
            <v>0</v>
          </cell>
          <cell r="EB3">
            <v>1.9083749999999999</v>
          </cell>
          <cell r="EC3">
            <v>0.106125</v>
          </cell>
          <cell r="ED3">
            <v>129.42349400000001</v>
          </cell>
          <cell r="EE3">
            <v>0</v>
          </cell>
          <cell r="EF3">
            <v>0</v>
          </cell>
          <cell r="EG3">
            <v>4.0000000000000001E-3</v>
          </cell>
          <cell r="EH3">
            <v>0</v>
          </cell>
          <cell r="EI3">
            <v>0</v>
          </cell>
          <cell r="EJ3">
            <v>7.125597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34.301358999999998</v>
          </cell>
          <cell r="ER3">
            <v>0.60762499999999997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43.144163999999996</v>
          </cell>
          <cell r="EX3">
            <v>0</v>
          </cell>
          <cell r="EY3">
            <v>5.3625579999999999</v>
          </cell>
          <cell r="EZ3">
            <v>0</v>
          </cell>
          <cell r="FA3">
            <v>4.72</v>
          </cell>
          <cell r="FB3">
            <v>1.611937</v>
          </cell>
          <cell r="FC3">
            <v>0</v>
          </cell>
          <cell r="FD3">
            <v>61.117370999999999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9.1373549999999994</v>
          </cell>
          <cell r="FJ3">
            <v>0.26256599999999997</v>
          </cell>
          <cell r="FK3">
            <v>167.394532</v>
          </cell>
          <cell r="FL3">
            <v>0</v>
          </cell>
          <cell r="FM3">
            <v>0</v>
          </cell>
          <cell r="FN3">
            <v>2.1600999999999999E-2</v>
          </cell>
          <cell r="FO3">
            <v>0</v>
          </cell>
          <cell r="FP3">
            <v>0</v>
          </cell>
          <cell r="FQ3">
            <v>1.9421249999999999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2.5465619999999998</v>
          </cell>
          <cell r="FY3">
            <v>0</v>
          </cell>
          <cell r="FZ3">
            <v>0</v>
          </cell>
          <cell r="GA3">
            <v>5.437E-3</v>
          </cell>
          <cell r="GB3">
            <v>0</v>
          </cell>
          <cell r="GC3">
            <v>0</v>
          </cell>
          <cell r="GD3">
            <v>17.467651999999998</v>
          </cell>
          <cell r="GE3">
            <v>0</v>
          </cell>
          <cell r="GF3">
            <v>0.201601</v>
          </cell>
          <cell r="GG3">
            <v>0</v>
          </cell>
          <cell r="GH3">
            <v>2.745625</v>
          </cell>
          <cell r="GI3">
            <v>0.28918699999999997</v>
          </cell>
          <cell r="GJ3">
            <v>0.52562500000000001</v>
          </cell>
          <cell r="GK3">
            <v>32.885199</v>
          </cell>
          <cell r="GL3">
            <v>0</v>
          </cell>
          <cell r="GM3">
            <v>0</v>
          </cell>
          <cell r="GN3">
            <v>1.312E-3</v>
          </cell>
          <cell r="GO3">
            <v>0</v>
          </cell>
          <cell r="GP3">
            <v>12.989346999999999</v>
          </cell>
          <cell r="GQ3">
            <v>1.7066239999999999</v>
          </cell>
          <cell r="GR3">
            <v>73.327896999999993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9.8649999999999988E-3</v>
          </cell>
          <cell r="AG3">
            <v>0.112554</v>
          </cell>
          <cell r="AH3">
            <v>0.42452199999999995</v>
          </cell>
          <cell r="AI3">
            <v>0</v>
          </cell>
          <cell r="AJ3">
            <v>4.4650000000000002E-3</v>
          </cell>
          <cell r="AK3">
            <v>6.8148010000000001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1.8305999999999999E-2</v>
          </cell>
          <cell r="AR3">
            <v>54.566770999999996</v>
          </cell>
          <cell r="AS3">
            <v>0</v>
          </cell>
          <cell r="AT3">
            <v>0</v>
          </cell>
          <cell r="AU3">
            <v>8.1183999999999992E-2</v>
          </cell>
          <cell r="AV3">
            <v>9.4E-2</v>
          </cell>
          <cell r="AW3">
            <v>0</v>
          </cell>
          <cell r="AX3">
            <v>112.12910199999999</v>
          </cell>
          <cell r="AY3">
            <v>0.54594199999999993</v>
          </cell>
          <cell r="AZ3">
            <v>9.9955599999999993</v>
          </cell>
          <cell r="BA3">
            <v>0</v>
          </cell>
          <cell r="BB3">
            <v>14.8513</v>
          </cell>
          <cell r="BC3">
            <v>5.4817419999999997</v>
          </cell>
          <cell r="BD3">
            <v>0.72201300000000002</v>
          </cell>
          <cell r="BE3">
            <v>578.73406199999999</v>
          </cell>
          <cell r="BF3">
            <v>0</v>
          </cell>
          <cell r="BG3">
            <v>0</v>
          </cell>
          <cell r="BH3">
            <v>0.14044799999999999</v>
          </cell>
          <cell r="BI3">
            <v>0</v>
          </cell>
          <cell r="BJ3">
            <v>63.355573</v>
          </cell>
          <cell r="BK3">
            <v>3.5554939999999999</v>
          </cell>
          <cell r="BL3">
            <v>851.63770399999999</v>
          </cell>
          <cell r="BQ3">
            <v>6.0000000000000002E-6</v>
          </cell>
          <cell r="BR3">
            <v>6.5599999999999992E-2</v>
          </cell>
          <cell r="BS3">
            <v>4.4499999999999997E-4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0.93033499999999991</v>
          </cell>
          <cell r="CD3">
            <v>0</v>
          </cell>
          <cell r="CE3">
            <v>0</v>
          </cell>
          <cell r="CF3">
            <v>2.4865999999999999E-2</v>
          </cell>
          <cell r="CG3">
            <v>0</v>
          </cell>
          <cell r="CH3">
            <v>0</v>
          </cell>
          <cell r="CI3">
            <v>15.719116</v>
          </cell>
          <cell r="CJ3">
            <v>0</v>
          </cell>
          <cell r="CK3">
            <v>0</v>
          </cell>
          <cell r="CL3">
            <v>0</v>
          </cell>
          <cell r="CM3">
            <v>0.16839999999999999</v>
          </cell>
          <cell r="CN3">
            <v>0.52047999999999994</v>
          </cell>
          <cell r="CO3">
            <v>0</v>
          </cell>
          <cell r="CP3">
            <v>55.211959999999998</v>
          </cell>
          <cell r="CQ3">
            <v>0</v>
          </cell>
          <cell r="CR3">
            <v>0</v>
          </cell>
          <cell r="CS3">
            <v>4.3494999999999999E-2</v>
          </cell>
          <cell r="CT3">
            <v>0</v>
          </cell>
          <cell r="CU3">
            <v>2.3758179999999998</v>
          </cell>
          <cell r="CV3">
            <v>1.465581</v>
          </cell>
          <cell r="CW3">
            <v>76.526101999999995</v>
          </cell>
          <cell r="CX3">
            <v>0</v>
          </cell>
          <cell r="CY3">
            <v>4.2953999999999999E-2</v>
          </cell>
          <cell r="CZ3">
            <v>0.32300000000000001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1.8305999999999999E-2</v>
          </cell>
          <cell r="DJ3">
            <v>15.021205999999999</v>
          </cell>
          <cell r="DK3">
            <v>0</v>
          </cell>
          <cell r="DL3">
            <v>0</v>
          </cell>
          <cell r="DM3">
            <v>1.9136E-2</v>
          </cell>
          <cell r="DN3">
            <v>9.4E-2</v>
          </cell>
          <cell r="DO3">
            <v>0</v>
          </cell>
          <cell r="DP3">
            <v>9.3748190000000005</v>
          </cell>
          <cell r="DQ3">
            <v>0.46799999999999997</v>
          </cell>
          <cell r="DR3">
            <v>0</v>
          </cell>
          <cell r="DS3">
            <v>0</v>
          </cell>
          <cell r="DT3">
            <v>4.33</v>
          </cell>
          <cell r="DU3">
            <v>1.726912</v>
          </cell>
          <cell r="DV3">
            <v>0</v>
          </cell>
          <cell r="DW3">
            <v>354.92028799999997</v>
          </cell>
          <cell r="DX3">
            <v>0</v>
          </cell>
          <cell r="DY3">
            <v>0</v>
          </cell>
          <cell r="DZ3">
            <v>1.2E-2</v>
          </cell>
          <cell r="EA3">
            <v>0</v>
          </cell>
          <cell r="EB3">
            <v>3.4235529999999996</v>
          </cell>
          <cell r="EC3">
            <v>7.2548000000000001E-2</v>
          </cell>
          <cell r="ED3">
            <v>389.846722</v>
          </cell>
          <cell r="EE3">
            <v>5.0399999999999993E-3</v>
          </cell>
          <cell r="EF3">
            <v>0</v>
          </cell>
          <cell r="EG3">
            <v>9.9999999999999992E-2</v>
          </cell>
          <cell r="EH3">
            <v>0</v>
          </cell>
          <cell r="EI3">
            <v>0</v>
          </cell>
          <cell r="EJ3">
            <v>3.8823999999999996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36.673200000000001</v>
          </cell>
          <cell r="ER3">
            <v>0</v>
          </cell>
          <cell r="ES3">
            <v>0</v>
          </cell>
          <cell r="ET3">
            <v>1.7999999999999999E-2</v>
          </cell>
          <cell r="EU3">
            <v>0</v>
          </cell>
          <cell r="EV3">
            <v>0</v>
          </cell>
          <cell r="EW3">
            <v>73.617239999999995</v>
          </cell>
          <cell r="EX3">
            <v>7.7941999999999997E-2</v>
          </cell>
          <cell r="EY3">
            <v>9.9955599999999993</v>
          </cell>
          <cell r="EZ3">
            <v>0</v>
          </cell>
          <cell r="FA3">
            <v>6.1680000000000001</v>
          </cell>
          <cell r="FB3">
            <v>2.6553599999999999</v>
          </cell>
          <cell r="FC3">
            <v>0.01</v>
          </cell>
          <cell r="FD3">
            <v>142.31055999999998</v>
          </cell>
          <cell r="FE3">
            <v>0</v>
          </cell>
          <cell r="FF3">
            <v>0</v>
          </cell>
          <cell r="FG3">
            <v>8.9999999999999998E-4</v>
          </cell>
          <cell r="FH3">
            <v>0</v>
          </cell>
          <cell r="FI3">
            <v>44.53228</v>
          </cell>
          <cell r="FJ3">
            <v>0.26239999999999997</v>
          </cell>
          <cell r="FK3">
            <v>320.30888199999998</v>
          </cell>
          <cell r="FL3">
            <v>4.4749999999999998E-3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2.932401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1.9417799999999998</v>
          </cell>
          <cell r="FY3">
            <v>0</v>
          </cell>
          <cell r="FZ3">
            <v>0</v>
          </cell>
          <cell r="GA3">
            <v>1.7950000000000001E-2</v>
          </cell>
          <cell r="GB3">
            <v>0</v>
          </cell>
          <cell r="GC3">
            <v>0</v>
          </cell>
          <cell r="GD3">
            <v>13.183847</v>
          </cell>
          <cell r="GE3">
            <v>0</v>
          </cell>
          <cell r="GF3">
            <v>0</v>
          </cell>
          <cell r="GG3">
            <v>0</v>
          </cell>
          <cell r="GH3">
            <v>4.1848999999999998</v>
          </cell>
          <cell r="GI3">
            <v>0.57898899999999998</v>
          </cell>
          <cell r="GJ3">
            <v>0.71201300000000001</v>
          </cell>
          <cell r="GK3">
            <v>26.259753999999997</v>
          </cell>
          <cell r="GL3">
            <v>0</v>
          </cell>
          <cell r="GM3">
            <v>0</v>
          </cell>
          <cell r="GN3">
            <v>4.4589999999999994E-3</v>
          </cell>
          <cell r="GO3">
            <v>0</v>
          </cell>
          <cell r="GP3">
            <v>13.023921999999999</v>
          </cell>
          <cell r="GQ3">
            <v>1.6012569999999999</v>
          </cell>
          <cell r="GR3">
            <v>64.445746999999997</v>
          </cell>
        </row>
      </sheetData>
      <sheetData sheetId="1">
        <row r="3">
          <cell r="AF3">
            <v>0.98144299999999995</v>
          </cell>
          <cell r="AG3">
            <v>0.165682</v>
          </cell>
          <cell r="AH3">
            <v>8.9999999999999993E-3</v>
          </cell>
          <cell r="AI3">
            <v>0</v>
          </cell>
          <cell r="AJ3">
            <v>0.11452763649185353</v>
          </cell>
          <cell r="AK3">
            <v>8.2096649999999993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149.53838399999998</v>
          </cell>
          <cell r="AS3">
            <v>0</v>
          </cell>
          <cell r="AT3">
            <v>0</v>
          </cell>
          <cell r="AU3">
            <v>4.8148679999999997</v>
          </cell>
          <cell r="AV3">
            <v>0.45799999999999996</v>
          </cell>
          <cell r="AW3">
            <v>0</v>
          </cell>
          <cell r="AX3">
            <v>118.56676399999999</v>
          </cell>
          <cell r="AY3">
            <v>1.326738</v>
          </cell>
          <cell r="AZ3">
            <v>0</v>
          </cell>
          <cell r="BA3">
            <v>0</v>
          </cell>
          <cell r="BB3">
            <v>7.6822900000000001</v>
          </cell>
          <cell r="BC3">
            <v>2.9305249999999998</v>
          </cell>
          <cell r="BD3">
            <v>1.7658229999999999</v>
          </cell>
          <cell r="BE3">
            <v>606.23693200000002</v>
          </cell>
          <cell r="BF3">
            <v>0</v>
          </cell>
          <cell r="BG3">
            <v>0</v>
          </cell>
          <cell r="BH3">
            <v>0.17830399999999999</v>
          </cell>
          <cell r="BI3">
            <v>0</v>
          </cell>
          <cell r="BJ3">
            <v>77.661079000000001</v>
          </cell>
          <cell r="BK3">
            <v>3.3650169999999999</v>
          </cell>
          <cell r="BL3">
            <v>984.0050416364918</v>
          </cell>
          <cell r="BQ3">
            <v>0</v>
          </cell>
          <cell r="BR3">
            <v>0</v>
          </cell>
          <cell r="BS3">
            <v>4.9999999999999996E-6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0.502</v>
          </cell>
          <cell r="CD3">
            <v>0</v>
          </cell>
          <cell r="CE3">
            <v>0</v>
          </cell>
          <cell r="CF3">
            <v>3.0147999999999998E-2</v>
          </cell>
          <cell r="CG3">
            <v>0</v>
          </cell>
          <cell r="CH3">
            <v>0</v>
          </cell>
          <cell r="CI3">
            <v>21.676451999999998</v>
          </cell>
          <cell r="CJ3">
            <v>0</v>
          </cell>
          <cell r="CK3">
            <v>0</v>
          </cell>
          <cell r="CL3">
            <v>0</v>
          </cell>
          <cell r="CM3">
            <v>3.8399999999999997E-2</v>
          </cell>
          <cell r="CN3">
            <v>0.1656</v>
          </cell>
          <cell r="CO3">
            <v>0</v>
          </cell>
          <cell r="CP3">
            <v>75.964359999999999</v>
          </cell>
          <cell r="CQ3">
            <v>0</v>
          </cell>
          <cell r="CR3">
            <v>0</v>
          </cell>
          <cell r="CS3">
            <v>0.133543</v>
          </cell>
          <cell r="CT3">
            <v>0</v>
          </cell>
          <cell r="CU3">
            <v>0.35569999999999996</v>
          </cell>
          <cell r="CV3">
            <v>0.98117399999999999</v>
          </cell>
          <cell r="CW3">
            <v>99.847381999999996</v>
          </cell>
          <cell r="CX3">
            <v>0.17599999999999999</v>
          </cell>
          <cell r="CY3">
            <v>0.12454999999999999</v>
          </cell>
          <cell r="CZ3">
            <v>6.0000000000000001E-3</v>
          </cell>
          <cell r="DA3">
            <v>0</v>
          </cell>
          <cell r="DB3">
            <v>0</v>
          </cell>
          <cell r="DC3">
            <v>0.48479999999999995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15.496806999999999</v>
          </cell>
          <cell r="DK3">
            <v>0</v>
          </cell>
          <cell r="DL3">
            <v>0</v>
          </cell>
          <cell r="DM3">
            <v>4.7659959999999995</v>
          </cell>
          <cell r="DN3">
            <v>0.35799999999999998</v>
          </cell>
          <cell r="DO3">
            <v>0</v>
          </cell>
          <cell r="DP3">
            <v>8.1807639999999999</v>
          </cell>
          <cell r="DQ3">
            <v>0.61799999999999999</v>
          </cell>
          <cell r="DR3">
            <v>0</v>
          </cell>
          <cell r="DS3">
            <v>0</v>
          </cell>
          <cell r="DT3">
            <v>2.2559999999999998</v>
          </cell>
          <cell r="DU3">
            <v>0.28073300000000001</v>
          </cell>
          <cell r="DV3">
            <v>1.0549999999999999</v>
          </cell>
          <cell r="DW3">
            <v>336.05644799999999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4.2969799999999996</v>
          </cell>
          <cell r="EC3">
            <v>4.5296999999999997E-2</v>
          </cell>
          <cell r="ED3">
            <v>374.20137499999998</v>
          </cell>
          <cell r="EE3">
            <v>0.78720000000000001</v>
          </cell>
          <cell r="EF3">
            <v>1.7319999999999998E-3</v>
          </cell>
          <cell r="EG3">
            <v>0</v>
          </cell>
          <cell r="EH3">
            <v>0</v>
          </cell>
          <cell r="EI3">
            <v>0</v>
          </cell>
          <cell r="EJ3">
            <v>4.7505999999999995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131.37449599999999</v>
          </cell>
          <cell r="ER3">
            <v>0</v>
          </cell>
          <cell r="ES3">
            <v>0</v>
          </cell>
          <cell r="ET3">
            <v>1.14E-3</v>
          </cell>
          <cell r="EU3">
            <v>9.9999999999999992E-2</v>
          </cell>
          <cell r="EV3">
            <v>0</v>
          </cell>
          <cell r="EW3">
            <v>69.426807999999994</v>
          </cell>
          <cell r="EX3">
            <v>0.32873799999999997</v>
          </cell>
          <cell r="EY3">
            <v>0</v>
          </cell>
          <cell r="EZ3">
            <v>0</v>
          </cell>
          <cell r="FA3">
            <v>2.335</v>
          </cell>
          <cell r="FB3">
            <v>2.1469199999999997</v>
          </cell>
          <cell r="FC3">
            <v>0</v>
          </cell>
          <cell r="FD3">
            <v>164.82761600000001</v>
          </cell>
          <cell r="FE3">
            <v>0</v>
          </cell>
          <cell r="FF3">
            <v>0</v>
          </cell>
          <cell r="FG3">
            <v>2.0785999999999999E-2</v>
          </cell>
          <cell r="FH3">
            <v>0</v>
          </cell>
          <cell r="FI3">
            <v>64.217860000000002</v>
          </cell>
          <cell r="FJ3">
            <v>0.45536099999999996</v>
          </cell>
          <cell r="FK3">
            <v>440.77425699999998</v>
          </cell>
          <cell r="FL3">
            <v>1.6829999999999998E-2</v>
          </cell>
          <cell r="FM3">
            <v>3.9399999999999998E-2</v>
          </cell>
          <cell r="FN3">
            <v>1.7389999999999999E-3</v>
          </cell>
          <cell r="FO3">
            <v>0</v>
          </cell>
          <cell r="FP3">
            <v>0</v>
          </cell>
          <cell r="FQ3">
            <v>2.9742649999999999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2.1650809999999998</v>
          </cell>
          <cell r="FY3">
            <v>0</v>
          </cell>
          <cell r="FZ3">
            <v>0</v>
          </cell>
          <cell r="GA3">
            <v>1.7583999999999999E-2</v>
          </cell>
          <cell r="GB3">
            <v>0</v>
          </cell>
          <cell r="GC3">
            <v>0</v>
          </cell>
          <cell r="GD3">
            <v>19.278023999999998</v>
          </cell>
          <cell r="GE3">
            <v>0.38</v>
          </cell>
          <cell r="GF3">
            <v>0</v>
          </cell>
          <cell r="GG3">
            <v>0</v>
          </cell>
          <cell r="GH3">
            <v>3.0528899999999997</v>
          </cell>
          <cell r="GI3">
            <v>0.33727199999999996</v>
          </cell>
          <cell r="GJ3">
            <v>0.71082299999999998</v>
          </cell>
          <cell r="GK3">
            <v>29.280808</v>
          </cell>
          <cell r="GL3">
            <v>0</v>
          </cell>
          <cell r="GM3">
            <v>0</v>
          </cell>
          <cell r="GN3">
            <v>2.385E-2</v>
          </cell>
          <cell r="GO3">
            <v>0</v>
          </cell>
          <cell r="GP3">
            <v>8.790538999999999</v>
          </cell>
          <cell r="GQ3">
            <v>1.7605659999999999</v>
          </cell>
          <cell r="GR3">
            <v>68.82967099999999</v>
          </cell>
        </row>
      </sheetData>
      <sheetData sheetId="2">
        <row r="3">
          <cell r="AF3">
            <v>4.0400000000000002E-3</v>
          </cell>
          <cell r="AG3">
            <v>2.2469999999999999E-3</v>
          </cell>
          <cell r="AH3">
            <v>3.7999999999999999E-2</v>
          </cell>
          <cell r="AI3">
            <v>0</v>
          </cell>
          <cell r="AJ3">
            <v>3.2505248918202632E-2</v>
          </cell>
          <cell r="AK3">
            <v>9.953479999999999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9.2910000000000004</v>
          </cell>
          <cell r="AR3">
            <v>58.789212999999997</v>
          </cell>
          <cell r="AS3">
            <v>0</v>
          </cell>
          <cell r="AT3">
            <v>0</v>
          </cell>
          <cell r="AU3">
            <v>0.26944200000000001</v>
          </cell>
          <cell r="AV3">
            <v>2.23</v>
          </cell>
          <cell r="AW3">
            <v>0</v>
          </cell>
          <cell r="AX3">
            <v>159.522772</v>
          </cell>
          <cell r="AY3">
            <v>4.3852690000000001</v>
          </cell>
          <cell r="AZ3">
            <v>0</v>
          </cell>
          <cell r="BA3">
            <v>0</v>
          </cell>
          <cell r="BB3">
            <v>6.7320469999999997</v>
          </cell>
          <cell r="BC3">
            <v>1.1180489999999998</v>
          </cell>
          <cell r="BD3">
            <v>1.90035</v>
          </cell>
          <cell r="BE3">
            <v>602.00181199999997</v>
          </cell>
          <cell r="BF3">
            <v>0</v>
          </cell>
          <cell r="BG3">
            <v>0</v>
          </cell>
          <cell r="BH3">
            <v>9.7992999999999997E-2</v>
          </cell>
          <cell r="BI3">
            <v>0</v>
          </cell>
          <cell r="BJ3">
            <v>97.099289999999996</v>
          </cell>
          <cell r="BK3">
            <v>2.6000380000000001</v>
          </cell>
          <cell r="BL3">
            <v>956.06754724891812</v>
          </cell>
          <cell r="BQ3">
            <v>2.0399999999999997E-3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9.5199999999999993E-2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7.2800000000000004E-2</v>
          </cell>
          <cell r="CD3">
            <v>0</v>
          </cell>
          <cell r="CE3">
            <v>0</v>
          </cell>
          <cell r="CF3">
            <v>2.4324999999999999E-2</v>
          </cell>
          <cell r="CG3">
            <v>0</v>
          </cell>
          <cell r="CH3">
            <v>0</v>
          </cell>
          <cell r="CI3">
            <v>25.952235999999999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6.3199999999999992E-2</v>
          </cell>
          <cell r="CO3">
            <v>0</v>
          </cell>
          <cell r="CP3">
            <v>71.637407999999994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0.56059999999999999</v>
          </cell>
          <cell r="CV3">
            <v>0.63183599999999995</v>
          </cell>
          <cell r="CW3">
            <v>99.039644999999993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0.4088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9.2910000000000004</v>
          </cell>
          <cell r="DJ3">
            <v>15.528540999999999</v>
          </cell>
          <cell r="DK3">
            <v>0</v>
          </cell>
          <cell r="DL3">
            <v>0</v>
          </cell>
          <cell r="DM3">
            <v>0.22197899999999998</v>
          </cell>
          <cell r="DN3">
            <v>2.23</v>
          </cell>
          <cell r="DO3">
            <v>0</v>
          </cell>
          <cell r="DP3">
            <v>3.8507939999999996</v>
          </cell>
          <cell r="DQ3">
            <v>3.253145</v>
          </cell>
          <cell r="DR3">
            <v>0</v>
          </cell>
          <cell r="DS3">
            <v>0</v>
          </cell>
          <cell r="DT3">
            <v>0</v>
          </cell>
          <cell r="DU3">
            <v>1.9199999999999998E-2</v>
          </cell>
          <cell r="DV3">
            <v>1.1884999999999999</v>
          </cell>
          <cell r="DW3">
            <v>344.052256</v>
          </cell>
          <cell r="DX3">
            <v>0</v>
          </cell>
          <cell r="DY3">
            <v>0</v>
          </cell>
          <cell r="DZ3">
            <v>9.5000000000000001E-2</v>
          </cell>
          <cell r="EA3">
            <v>0</v>
          </cell>
          <cell r="EB3">
            <v>15.60436</v>
          </cell>
          <cell r="EC3">
            <v>0.30121199999999998</v>
          </cell>
          <cell r="ED3">
            <v>396.04478699999999</v>
          </cell>
          <cell r="EE3">
            <v>0</v>
          </cell>
          <cell r="EF3">
            <v>2.137E-3</v>
          </cell>
          <cell r="EG3">
            <v>0</v>
          </cell>
          <cell r="EH3">
            <v>0</v>
          </cell>
          <cell r="EI3">
            <v>0</v>
          </cell>
          <cell r="EJ3">
            <v>6.6187259999999997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42.872028</v>
          </cell>
          <cell r="ER3">
            <v>0</v>
          </cell>
          <cell r="ES3">
            <v>0</v>
          </cell>
          <cell r="ET3">
            <v>2.3999999999999998E-3</v>
          </cell>
          <cell r="EU3">
            <v>0</v>
          </cell>
          <cell r="EV3">
            <v>0</v>
          </cell>
          <cell r="EW3">
            <v>110.263944</v>
          </cell>
          <cell r="EX3">
            <v>0.582924</v>
          </cell>
          <cell r="EY3">
            <v>0</v>
          </cell>
          <cell r="EZ3">
            <v>0</v>
          </cell>
          <cell r="FA3">
            <v>4.5019669999999996</v>
          </cell>
          <cell r="FB3">
            <v>0.28127999999999997</v>
          </cell>
          <cell r="FC3">
            <v>0</v>
          </cell>
          <cell r="FD3">
            <v>155.267056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64.647483999999992</v>
          </cell>
          <cell r="FJ3">
            <v>0.61436299999999999</v>
          </cell>
          <cell r="FK3">
            <v>385.65430899999996</v>
          </cell>
          <cell r="FL3">
            <v>2E-3</v>
          </cell>
          <cell r="FM3">
            <v>1.0999999999999999E-4</v>
          </cell>
          <cell r="FN3">
            <v>3.7999999999999999E-2</v>
          </cell>
          <cell r="FO3">
            <v>0</v>
          </cell>
          <cell r="FP3">
            <v>0</v>
          </cell>
          <cell r="FQ3">
            <v>2.8307539999999998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0.31584399999999996</v>
          </cell>
          <cell r="FY3">
            <v>0</v>
          </cell>
          <cell r="FZ3">
            <v>0</v>
          </cell>
          <cell r="GA3">
            <v>0.02</v>
          </cell>
          <cell r="GB3">
            <v>0</v>
          </cell>
          <cell r="GC3">
            <v>0</v>
          </cell>
          <cell r="GD3">
            <v>19.453431999999999</v>
          </cell>
          <cell r="GE3">
            <v>0.54920000000000002</v>
          </cell>
          <cell r="GF3">
            <v>0</v>
          </cell>
          <cell r="GG3">
            <v>0</v>
          </cell>
          <cell r="GH3">
            <v>2.2300800000000001</v>
          </cell>
          <cell r="GI3">
            <v>0.75276900000000002</v>
          </cell>
          <cell r="GJ3">
            <v>0.71184999999999998</v>
          </cell>
          <cell r="GK3">
            <v>31.007092</v>
          </cell>
          <cell r="GL3">
            <v>0</v>
          </cell>
          <cell r="GM3">
            <v>0</v>
          </cell>
          <cell r="GN3">
            <v>2.6379999999999997E-3</v>
          </cell>
          <cell r="GO3">
            <v>0</v>
          </cell>
          <cell r="GP3">
            <v>16.286846000000001</v>
          </cell>
          <cell r="GQ3">
            <v>1.000739</v>
          </cell>
          <cell r="GR3">
            <v>75.201353999999995</v>
          </cell>
        </row>
      </sheetData>
      <sheetData sheetId="3">
        <row r="3">
          <cell r="AF3">
            <v>2.4359999999999998E-3</v>
          </cell>
          <cell r="AG3">
            <v>6.2239999999999995E-3</v>
          </cell>
          <cell r="AH3">
            <v>0</v>
          </cell>
          <cell r="AI3">
            <v>0</v>
          </cell>
          <cell r="AJ3">
            <v>4.9999999999999996E-5</v>
          </cell>
          <cell r="AK3">
            <v>7.8362799999999995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14.869149999999999</v>
          </cell>
          <cell r="AR3">
            <v>135.68191199999998</v>
          </cell>
          <cell r="AS3">
            <v>0</v>
          </cell>
          <cell r="AT3">
            <v>0</v>
          </cell>
          <cell r="AU3">
            <v>1.3225469999999999</v>
          </cell>
          <cell r="AV3">
            <v>1.91</v>
          </cell>
          <cell r="AW3">
            <v>0</v>
          </cell>
          <cell r="AX3">
            <v>216.846836</v>
          </cell>
          <cell r="AY3">
            <v>3.4756079999999998</v>
          </cell>
          <cell r="AZ3">
            <v>0</v>
          </cell>
          <cell r="BA3">
            <v>0</v>
          </cell>
          <cell r="BB3">
            <v>9.0852799999999991</v>
          </cell>
          <cell r="BC3">
            <v>2.1021619999999999</v>
          </cell>
          <cell r="BD3">
            <v>2.3346969999999998</v>
          </cell>
          <cell r="BE3">
            <v>706.48995200000002</v>
          </cell>
          <cell r="BF3">
            <v>0</v>
          </cell>
          <cell r="BG3">
            <v>0</v>
          </cell>
          <cell r="BH3">
            <v>19.856814999999997</v>
          </cell>
          <cell r="BI3">
            <v>0</v>
          </cell>
          <cell r="BJ3">
            <v>78.998561999999993</v>
          </cell>
          <cell r="BK3">
            <v>2.3135779999999997</v>
          </cell>
          <cell r="BL3">
            <v>1203.132089</v>
          </cell>
          <cell r="BQ3">
            <v>0</v>
          </cell>
          <cell r="BR3">
            <v>6.2239999999999995E-3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3.075E-3</v>
          </cell>
          <cell r="CD3">
            <v>0</v>
          </cell>
          <cell r="CE3">
            <v>0</v>
          </cell>
          <cell r="CF3">
            <v>2.617E-3</v>
          </cell>
          <cell r="CG3">
            <v>0</v>
          </cell>
          <cell r="CH3">
            <v>0</v>
          </cell>
          <cell r="CI3">
            <v>27.87866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99.651752000000002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1.5907099999999998</v>
          </cell>
          <cell r="CV3">
            <v>0.50623699999999994</v>
          </cell>
          <cell r="CW3">
            <v>129.639275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7.6799999999999993E-2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13.090999999999999</v>
          </cell>
          <cell r="DJ3">
            <v>25.121341999999999</v>
          </cell>
          <cell r="DK3">
            <v>0</v>
          </cell>
          <cell r="DL3">
            <v>0</v>
          </cell>
          <cell r="DM3">
            <v>1.30063</v>
          </cell>
          <cell r="DN3">
            <v>1.91</v>
          </cell>
          <cell r="DO3">
            <v>0</v>
          </cell>
          <cell r="DP3">
            <v>5.0800239999999999</v>
          </cell>
          <cell r="DQ3">
            <v>2.7337279999999997</v>
          </cell>
          <cell r="DR3">
            <v>0</v>
          </cell>
          <cell r="DS3">
            <v>0</v>
          </cell>
          <cell r="DT3">
            <v>9.9999999999999992E-2</v>
          </cell>
          <cell r="DU3">
            <v>3.9199999999999999E-2</v>
          </cell>
          <cell r="DV3">
            <v>1.824997</v>
          </cell>
          <cell r="DW3">
            <v>356.556288</v>
          </cell>
          <cell r="DX3">
            <v>0</v>
          </cell>
          <cell r="DY3">
            <v>0</v>
          </cell>
          <cell r="DZ3">
            <v>19.855779999999999</v>
          </cell>
          <cell r="EA3">
            <v>0</v>
          </cell>
          <cell r="EB3">
            <v>10.877848</v>
          </cell>
          <cell r="EC3">
            <v>0.71681699999999993</v>
          </cell>
          <cell r="ED3">
            <v>439.28445399999998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6.1554799999999998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1.7781499999999999</v>
          </cell>
          <cell r="EQ3">
            <v>107.83027199999999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160.77478399999998</v>
          </cell>
          <cell r="EX3">
            <v>0.34277999999999997</v>
          </cell>
          <cell r="EY3">
            <v>0</v>
          </cell>
          <cell r="EZ3">
            <v>0</v>
          </cell>
          <cell r="FA3">
            <v>5.1872799999999994</v>
          </cell>
          <cell r="FB3">
            <v>1.67232</v>
          </cell>
          <cell r="FC3">
            <v>0</v>
          </cell>
          <cell r="FD3">
            <v>217.20779199999998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49.627468</v>
          </cell>
          <cell r="FJ3">
            <v>0.62847999999999993</v>
          </cell>
          <cell r="FK3">
            <v>551.20480599999996</v>
          </cell>
          <cell r="FL3">
            <v>1.936E-3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1.6039999999999999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2.7237229999999997</v>
          </cell>
          <cell r="FY3">
            <v>0</v>
          </cell>
          <cell r="FZ3">
            <v>0</v>
          </cell>
          <cell r="GA3">
            <v>1.8800000000000001E-2</v>
          </cell>
          <cell r="GB3">
            <v>0</v>
          </cell>
          <cell r="GC3">
            <v>0</v>
          </cell>
          <cell r="GD3">
            <v>23.111318000000001</v>
          </cell>
          <cell r="GE3">
            <v>0.39909999999999995</v>
          </cell>
          <cell r="GF3">
            <v>0</v>
          </cell>
          <cell r="GG3">
            <v>0</v>
          </cell>
          <cell r="GH3">
            <v>3.798</v>
          </cell>
          <cell r="GI3">
            <v>0.38864199999999999</v>
          </cell>
          <cell r="GJ3">
            <v>0.50969999999999993</v>
          </cell>
          <cell r="GK3">
            <v>33.074120000000001</v>
          </cell>
          <cell r="GL3">
            <v>0</v>
          </cell>
          <cell r="GM3">
            <v>0</v>
          </cell>
          <cell r="GN3">
            <v>9.5E-4</v>
          </cell>
          <cell r="GO3">
            <v>0</v>
          </cell>
          <cell r="GP3">
            <v>16.902535999999998</v>
          </cell>
          <cell r="GQ3">
            <v>0.43764699999999995</v>
          </cell>
          <cell r="GR3">
            <v>82.970472000000001</v>
          </cell>
        </row>
      </sheetData>
      <sheetData sheetId="4">
        <row r="3">
          <cell r="AF3">
            <v>3.1539999999999997E-3</v>
          </cell>
          <cell r="AG3">
            <v>2.1585E-2</v>
          </cell>
          <cell r="AH3">
            <v>5.1442999999999996E-2</v>
          </cell>
          <cell r="AI3">
            <v>0</v>
          </cell>
          <cell r="AJ3">
            <v>1.7021815220825527E-2</v>
          </cell>
          <cell r="AK3">
            <v>2.2235999999999998</v>
          </cell>
          <cell r="AL3">
            <v>0.82655999999999996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33.081449999999997</v>
          </cell>
          <cell r="AR3">
            <v>207.851158</v>
          </cell>
          <cell r="AS3">
            <v>0</v>
          </cell>
          <cell r="AT3">
            <v>0</v>
          </cell>
          <cell r="AU3">
            <v>4.0912999999999998E-2</v>
          </cell>
          <cell r="AV3">
            <v>1.38</v>
          </cell>
          <cell r="AW3">
            <v>0</v>
          </cell>
          <cell r="AX3">
            <v>311.66171199999997</v>
          </cell>
          <cell r="AY3">
            <v>6.2640219999999998</v>
          </cell>
          <cell r="AZ3">
            <v>0</v>
          </cell>
          <cell r="BA3">
            <v>0</v>
          </cell>
          <cell r="BB3">
            <v>19.175839</v>
          </cell>
          <cell r="BC3">
            <v>1.812095</v>
          </cell>
          <cell r="BD3">
            <v>0.73661599999999994</v>
          </cell>
          <cell r="BE3">
            <v>642.81987400000003</v>
          </cell>
          <cell r="BF3">
            <v>0</v>
          </cell>
          <cell r="BG3">
            <v>0</v>
          </cell>
          <cell r="BH3">
            <v>1.246596</v>
          </cell>
          <cell r="BI3">
            <v>0</v>
          </cell>
          <cell r="BJ3">
            <v>53.575693999999999</v>
          </cell>
          <cell r="BK3">
            <v>1.6032459999999999</v>
          </cell>
          <cell r="BL3">
            <v>1284.3925788152208</v>
          </cell>
          <cell r="BQ3">
            <v>0</v>
          </cell>
          <cell r="BR3">
            <v>2.6949999999999999E-3</v>
          </cell>
          <cell r="BS3">
            <v>4.9200000000000001E-2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1.7435659999999999</v>
          </cell>
          <cell r="CD3">
            <v>0</v>
          </cell>
          <cell r="CE3">
            <v>0</v>
          </cell>
          <cell r="CF3">
            <v>0</v>
          </cell>
          <cell r="CG3">
            <v>4.9999999999999996E-2</v>
          </cell>
          <cell r="CH3">
            <v>0</v>
          </cell>
          <cell r="CI3">
            <v>44.477903999999995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134.16980799999999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8.3885799999999993</v>
          </cell>
          <cell r="CV3">
            <v>0.66954399999999992</v>
          </cell>
          <cell r="CW3">
            <v>189.55129700000001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21.994999999999997</v>
          </cell>
          <cell r="DJ3">
            <v>21.325810000000001</v>
          </cell>
          <cell r="DK3">
            <v>0</v>
          </cell>
          <cell r="DL3">
            <v>0</v>
          </cell>
          <cell r="DM3">
            <v>1.9E-2</v>
          </cell>
          <cell r="DN3">
            <v>0.83</v>
          </cell>
          <cell r="DO3">
            <v>0</v>
          </cell>
          <cell r="DP3">
            <v>8.4695160000000005</v>
          </cell>
          <cell r="DQ3">
            <v>5.1080220000000001</v>
          </cell>
          <cell r="DR3">
            <v>0</v>
          </cell>
          <cell r="DS3">
            <v>0</v>
          </cell>
          <cell r="DT3">
            <v>0.11399999999999999</v>
          </cell>
          <cell r="DU3">
            <v>0.02</v>
          </cell>
          <cell r="DV3">
            <v>0.56999999999999995</v>
          </cell>
          <cell r="DW3">
            <v>250.83307199999999</v>
          </cell>
          <cell r="DX3">
            <v>0</v>
          </cell>
          <cell r="DY3">
            <v>0</v>
          </cell>
          <cell r="DZ3">
            <v>1.2330669999999999</v>
          </cell>
          <cell r="EA3">
            <v>0</v>
          </cell>
          <cell r="EB3">
            <v>4.1976889999999996</v>
          </cell>
          <cell r="EC3">
            <v>0.14666499999999999</v>
          </cell>
          <cell r="ED3">
            <v>314.86184099999997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1.6483999999999999</v>
          </cell>
          <cell r="EK3">
            <v>0.72575999999999996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10.78645</v>
          </cell>
          <cell r="EQ3">
            <v>181.13657599999999</v>
          </cell>
          <cell r="ER3">
            <v>0</v>
          </cell>
          <cell r="ES3">
            <v>0</v>
          </cell>
          <cell r="ET3">
            <v>0</v>
          </cell>
          <cell r="EU3">
            <v>0.5</v>
          </cell>
          <cell r="EV3">
            <v>0</v>
          </cell>
          <cell r="EW3">
            <v>235.65275199999999</v>
          </cell>
          <cell r="EX3">
            <v>0.82</v>
          </cell>
          <cell r="EY3">
            <v>0</v>
          </cell>
          <cell r="EZ3">
            <v>0</v>
          </cell>
          <cell r="FA3">
            <v>14.874338999999999</v>
          </cell>
          <cell r="FB3">
            <v>1.7136</v>
          </cell>
          <cell r="FC3">
            <v>2.4999999999999998E-2</v>
          </cell>
          <cell r="FD3">
            <v>224.920288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25.028617999999998</v>
          </cell>
          <cell r="FJ3">
            <v>0.12527099999999999</v>
          </cell>
          <cell r="FK3">
            <v>697.95705399999997</v>
          </cell>
          <cell r="FL3">
            <v>4.8899999999999996E-4</v>
          </cell>
          <cell r="FM3">
            <v>1.8890000000000001E-2</v>
          </cell>
          <cell r="FN3">
            <v>2.0929999999999998E-3</v>
          </cell>
          <cell r="FO3">
            <v>0</v>
          </cell>
          <cell r="FP3">
            <v>0</v>
          </cell>
          <cell r="FQ3">
            <v>0.57519999999999993</v>
          </cell>
          <cell r="FR3">
            <v>0.1008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0.3</v>
          </cell>
          <cell r="FX3">
            <v>3.6452059999999999</v>
          </cell>
          <cell r="FY3">
            <v>0</v>
          </cell>
          <cell r="FZ3">
            <v>0</v>
          </cell>
          <cell r="GA3">
            <v>2.0413000000000001E-2</v>
          </cell>
          <cell r="GB3">
            <v>0</v>
          </cell>
          <cell r="GC3">
            <v>0</v>
          </cell>
          <cell r="GD3">
            <v>23.03894</v>
          </cell>
          <cell r="GE3">
            <v>0.33599999999999997</v>
          </cell>
          <cell r="GF3">
            <v>0</v>
          </cell>
          <cell r="GG3">
            <v>0</v>
          </cell>
          <cell r="GH3">
            <v>4.1875</v>
          </cell>
          <cell r="GI3">
            <v>7.7323000000000003E-2</v>
          </cell>
          <cell r="GJ3">
            <v>0.14161599999999999</v>
          </cell>
          <cell r="GK3">
            <v>32.896256000000001</v>
          </cell>
          <cell r="GL3">
            <v>0</v>
          </cell>
          <cell r="GM3">
            <v>0</v>
          </cell>
          <cell r="GN3">
            <v>1.345E-2</v>
          </cell>
          <cell r="GO3">
            <v>0</v>
          </cell>
          <cell r="GP3">
            <v>15.960806999999999</v>
          </cell>
          <cell r="GQ3">
            <v>0.649841</v>
          </cell>
          <cell r="GR3">
            <v>81.964823999999993</v>
          </cell>
        </row>
      </sheetData>
      <sheetData sheetId="5">
        <row r="3">
          <cell r="AF3">
            <v>3.1163E-2</v>
          </cell>
          <cell r="AG3">
            <v>1.7641E-2</v>
          </cell>
          <cell r="AH3">
            <v>1.6958000000000001E-2</v>
          </cell>
          <cell r="AI3">
            <v>0</v>
          </cell>
          <cell r="AJ3">
            <v>1.6440904702010494E-2</v>
          </cell>
          <cell r="AK3">
            <v>3.3227659999999997</v>
          </cell>
          <cell r="AL3">
            <v>0.2016</v>
          </cell>
          <cell r="AM3">
            <v>0.59723999999999999</v>
          </cell>
          <cell r="AN3">
            <v>0.2016</v>
          </cell>
          <cell r="AO3">
            <v>0</v>
          </cell>
          <cell r="AP3">
            <v>0</v>
          </cell>
          <cell r="AQ3">
            <v>23.008761999999997</v>
          </cell>
          <cell r="AR3">
            <v>271.396658</v>
          </cell>
          <cell r="AS3">
            <v>0</v>
          </cell>
          <cell r="AT3">
            <v>0</v>
          </cell>
          <cell r="AU3">
            <v>8.4247000000000002E-2</v>
          </cell>
          <cell r="AV3">
            <v>3.6445259999999999</v>
          </cell>
          <cell r="AW3">
            <v>0</v>
          </cell>
          <cell r="AX3">
            <v>408.86569800000001</v>
          </cell>
          <cell r="AY3">
            <v>8.3750799999999987</v>
          </cell>
          <cell r="AZ3">
            <v>0.2016</v>
          </cell>
          <cell r="BA3">
            <v>0</v>
          </cell>
          <cell r="BB3">
            <v>15.709719999999999</v>
          </cell>
          <cell r="BC3">
            <v>1.3638569999999999</v>
          </cell>
          <cell r="BD3">
            <v>1.062907</v>
          </cell>
          <cell r="BE3">
            <v>611.57897600000001</v>
          </cell>
          <cell r="BF3">
            <v>0</v>
          </cell>
          <cell r="BG3">
            <v>0</v>
          </cell>
          <cell r="BH3">
            <v>2.6473E-2</v>
          </cell>
          <cell r="BI3">
            <v>0</v>
          </cell>
          <cell r="BJ3">
            <v>55.136043999999998</v>
          </cell>
          <cell r="BK3">
            <v>1.9285589999999999</v>
          </cell>
          <cell r="BL3">
            <v>1406.7885159047019</v>
          </cell>
          <cell r="BQ3">
            <v>0</v>
          </cell>
          <cell r="BR3">
            <v>1.1235999999999999E-2</v>
          </cell>
          <cell r="BS3">
            <v>1.6399999999999998E-2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0.19761999999999999</v>
          </cell>
          <cell r="CC3">
            <v>0.41114999999999996</v>
          </cell>
          <cell r="CD3">
            <v>0</v>
          </cell>
          <cell r="CE3">
            <v>0</v>
          </cell>
          <cell r="CF3">
            <v>1.1999999999999999E-4</v>
          </cell>
          <cell r="CG3">
            <v>0.36785999999999996</v>
          </cell>
          <cell r="CH3">
            <v>0</v>
          </cell>
          <cell r="CI3">
            <v>24.623262</v>
          </cell>
          <cell r="CJ3">
            <v>0.25059999999999999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3.2799999999999996E-2</v>
          </cell>
          <cell r="CP3">
            <v>144.04615999999999</v>
          </cell>
          <cell r="CQ3">
            <v>0</v>
          </cell>
          <cell r="CR3">
            <v>0</v>
          </cell>
          <cell r="CS3">
            <v>1.8144E-2</v>
          </cell>
          <cell r="CT3">
            <v>0</v>
          </cell>
          <cell r="CU3">
            <v>11.054573999999999</v>
          </cell>
          <cell r="CV3">
            <v>0.53639799999999993</v>
          </cell>
          <cell r="CW3">
            <v>181.56632399999998</v>
          </cell>
          <cell r="CX3">
            <v>0</v>
          </cell>
          <cell r="CY3">
            <v>0</v>
          </cell>
          <cell r="CZ3">
            <v>5.5800000000000001E-4</v>
          </cell>
          <cell r="DA3">
            <v>0</v>
          </cell>
          <cell r="DB3">
            <v>0</v>
          </cell>
          <cell r="DC3">
            <v>0.02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13.029</v>
          </cell>
          <cell r="DJ3">
            <v>24.17521</v>
          </cell>
          <cell r="DK3">
            <v>0</v>
          </cell>
          <cell r="DL3">
            <v>0</v>
          </cell>
          <cell r="DM3">
            <v>0</v>
          </cell>
          <cell r="DN3">
            <v>2.8766659999999997</v>
          </cell>
          <cell r="DO3">
            <v>0</v>
          </cell>
          <cell r="DP3">
            <v>8.8488989999999994</v>
          </cell>
          <cell r="DQ3">
            <v>7.5448899999999997</v>
          </cell>
          <cell r="DR3">
            <v>0</v>
          </cell>
          <cell r="DS3">
            <v>0</v>
          </cell>
          <cell r="DT3">
            <v>1.8331999999999998E-2</v>
          </cell>
          <cell r="DU3">
            <v>0</v>
          </cell>
          <cell r="DV3">
            <v>0.33279900000000001</v>
          </cell>
          <cell r="DW3">
            <v>203.09803199999999</v>
          </cell>
          <cell r="DX3">
            <v>0</v>
          </cell>
          <cell r="DY3">
            <v>0</v>
          </cell>
          <cell r="DZ3">
            <v>2.3799999999999998E-4</v>
          </cell>
          <cell r="EA3">
            <v>0</v>
          </cell>
          <cell r="EB3">
            <v>3.8126989999999998</v>
          </cell>
          <cell r="EC3">
            <v>0.101605</v>
          </cell>
          <cell r="ED3">
            <v>263.85892799999999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0.70239999999999991</v>
          </cell>
          <cell r="EK3">
            <v>0.2016</v>
          </cell>
          <cell r="EL3">
            <v>0.59723999999999999</v>
          </cell>
          <cell r="EM3">
            <v>0.2016</v>
          </cell>
          <cell r="EN3">
            <v>0</v>
          </cell>
          <cell r="EO3">
            <v>0</v>
          </cell>
          <cell r="EP3">
            <v>9.5919600000000003</v>
          </cell>
          <cell r="EQ3">
            <v>245.35395199999999</v>
          </cell>
          <cell r="ER3">
            <v>0</v>
          </cell>
          <cell r="ES3">
            <v>0</v>
          </cell>
          <cell r="ET3">
            <v>5.9999999999999995E-4</v>
          </cell>
          <cell r="EU3">
            <v>0.39999999999999997</v>
          </cell>
          <cell r="EV3">
            <v>0</v>
          </cell>
          <cell r="EW3">
            <v>370.18124799999998</v>
          </cell>
          <cell r="EX3">
            <v>0.45949999999999996</v>
          </cell>
          <cell r="EY3">
            <v>0.2016</v>
          </cell>
          <cell r="EZ3">
            <v>0</v>
          </cell>
          <cell r="FA3">
            <v>12.979992999999999</v>
          </cell>
          <cell r="FB3">
            <v>1.306692</v>
          </cell>
          <cell r="FC3">
            <v>3.0809E-2</v>
          </cell>
          <cell r="FD3">
            <v>243.03438399999999</v>
          </cell>
          <cell r="FE3">
            <v>0</v>
          </cell>
          <cell r="FF3">
            <v>0</v>
          </cell>
          <cell r="FG3">
            <v>4.1599999999999997E-4</v>
          </cell>
          <cell r="FH3">
            <v>0</v>
          </cell>
          <cell r="FI3">
            <v>24.28668</v>
          </cell>
          <cell r="FJ3">
            <v>0.68022399999999994</v>
          </cell>
          <cell r="FK3">
            <v>910.21089799999993</v>
          </cell>
          <cell r="FL3">
            <v>3.1163E-2</v>
          </cell>
          <cell r="FM3">
            <v>6.4050000000000001E-3</v>
          </cell>
          <cell r="FN3">
            <v>0</v>
          </cell>
          <cell r="FO3">
            <v>0</v>
          </cell>
          <cell r="FP3">
            <v>0</v>
          </cell>
          <cell r="FQ3">
            <v>2.6003659999999997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0.19015199999999999</v>
          </cell>
          <cell r="FX3">
            <v>1.4561959999999998</v>
          </cell>
          <cell r="FY3">
            <v>0</v>
          </cell>
          <cell r="FZ3">
            <v>0</v>
          </cell>
          <cell r="GA3">
            <v>8.1396999999999997E-2</v>
          </cell>
          <cell r="GB3">
            <v>0</v>
          </cell>
          <cell r="GC3">
            <v>0</v>
          </cell>
          <cell r="GD3">
            <v>5.1448139999999993</v>
          </cell>
          <cell r="GE3">
            <v>0.12008999999999999</v>
          </cell>
          <cell r="GF3">
            <v>0</v>
          </cell>
          <cell r="GG3">
            <v>0</v>
          </cell>
          <cell r="GH3">
            <v>2.711395</v>
          </cell>
          <cell r="GI3">
            <v>5.4965E-2</v>
          </cell>
          <cell r="GJ3">
            <v>0.66649899999999995</v>
          </cell>
          <cell r="GK3">
            <v>21.384</v>
          </cell>
          <cell r="GL3">
            <v>0</v>
          </cell>
          <cell r="GM3">
            <v>0</v>
          </cell>
          <cell r="GN3">
            <v>7.6749999999999995E-3</v>
          </cell>
          <cell r="GO3">
            <v>0</v>
          </cell>
          <cell r="GP3">
            <v>15.982090999999999</v>
          </cell>
          <cell r="GQ3">
            <v>0.59730699999999992</v>
          </cell>
          <cell r="GR3">
            <v>51.034514999999999</v>
          </cell>
        </row>
      </sheetData>
      <sheetData sheetId="6">
        <row r="3">
          <cell r="AF3">
            <v>1.7699999999999999E-3</v>
          </cell>
          <cell r="AG3">
            <v>2.9739999999999999E-2</v>
          </cell>
          <cell r="AH3">
            <v>0.1008</v>
          </cell>
          <cell r="AI3">
            <v>0</v>
          </cell>
          <cell r="AJ3">
            <v>0</v>
          </cell>
          <cell r="AK3">
            <v>5.7461690000000001</v>
          </cell>
          <cell r="AL3">
            <v>0.71694000000000002</v>
          </cell>
          <cell r="AM3">
            <v>2.4766599999999999</v>
          </cell>
          <cell r="AN3">
            <v>0.52037999999999995</v>
          </cell>
          <cell r="AO3">
            <v>0</v>
          </cell>
          <cell r="AP3">
            <v>0</v>
          </cell>
          <cell r="AQ3">
            <v>24.32066</v>
          </cell>
          <cell r="AR3">
            <v>334.25355907912922</v>
          </cell>
          <cell r="AS3">
            <v>0</v>
          </cell>
          <cell r="AT3">
            <v>0</v>
          </cell>
          <cell r="AU3">
            <v>0.102725</v>
          </cell>
          <cell r="AV3">
            <v>5.89954</v>
          </cell>
          <cell r="AW3">
            <v>0.51407999999999998</v>
          </cell>
          <cell r="AX3">
            <v>429.57487599999996</v>
          </cell>
          <cell r="AY3">
            <v>11.690799999999999</v>
          </cell>
          <cell r="AZ3">
            <v>0.68528</v>
          </cell>
          <cell r="BA3">
            <v>4.0319999999999995E-2</v>
          </cell>
          <cell r="BB3">
            <v>12.132930999999999</v>
          </cell>
          <cell r="BC3">
            <v>2.2984519999999997</v>
          </cell>
          <cell r="BD3">
            <v>1.9585439999999998</v>
          </cell>
          <cell r="BE3">
            <v>673.80768</v>
          </cell>
          <cell r="BF3">
            <v>0</v>
          </cell>
          <cell r="BG3">
            <v>0</v>
          </cell>
          <cell r="BH3">
            <v>6.4815999999999999E-2</v>
          </cell>
          <cell r="BI3">
            <v>0</v>
          </cell>
          <cell r="BJ3">
            <v>102.72831599999999</v>
          </cell>
          <cell r="BK3">
            <v>2.4387499545904285</v>
          </cell>
          <cell r="BL3">
            <v>1612.1037880337194</v>
          </cell>
          <cell r="BQ3">
            <v>2.4999999999999998E-5</v>
          </cell>
          <cell r="BR3">
            <v>6.9699999999999996E-3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0.14149999999999999</v>
          </cell>
          <cell r="CC3">
            <v>3.6197599999999999</v>
          </cell>
          <cell r="CD3">
            <v>0</v>
          </cell>
          <cell r="CE3">
            <v>0</v>
          </cell>
          <cell r="CF3">
            <v>8.8360000000000001E-3</v>
          </cell>
          <cell r="CG3">
            <v>0</v>
          </cell>
          <cell r="CH3">
            <v>0</v>
          </cell>
          <cell r="CI3">
            <v>24.172000000000001</v>
          </cell>
          <cell r="CJ3">
            <v>0.3866</v>
          </cell>
          <cell r="CK3">
            <v>0</v>
          </cell>
          <cell r="CL3">
            <v>0</v>
          </cell>
          <cell r="CM3">
            <v>1.6E-2</v>
          </cell>
          <cell r="CN3">
            <v>0.04</v>
          </cell>
          <cell r="CO3">
            <v>0</v>
          </cell>
          <cell r="CP3">
            <v>198.488192</v>
          </cell>
          <cell r="CQ3">
            <v>0</v>
          </cell>
          <cell r="CR3">
            <v>0</v>
          </cell>
          <cell r="CS3">
            <v>4.4722999999999999E-2</v>
          </cell>
          <cell r="CT3">
            <v>0</v>
          </cell>
          <cell r="CU3">
            <v>29.996465999999998</v>
          </cell>
          <cell r="CV3">
            <v>0.216582</v>
          </cell>
          <cell r="CW3">
            <v>257.137654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0.08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21.401999999999997</v>
          </cell>
          <cell r="DJ3">
            <v>16.810880000000001</v>
          </cell>
          <cell r="DK3">
            <v>0</v>
          </cell>
          <cell r="DL3">
            <v>0</v>
          </cell>
          <cell r="DM3">
            <v>2.3060000000000001E-2</v>
          </cell>
          <cell r="DN3">
            <v>5.45</v>
          </cell>
          <cell r="DO3">
            <v>0</v>
          </cell>
          <cell r="DP3">
            <v>7.0783659999999999</v>
          </cell>
          <cell r="DQ3">
            <v>9.1553199999999997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0.95877599999999996</v>
          </cell>
          <cell r="DW3">
            <v>204.092544</v>
          </cell>
          <cell r="DX3">
            <v>0</v>
          </cell>
          <cell r="DY3">
            <v>0</v>
          </cell>
          <cell r="DZ3">
            <v>2.3E-5</v>
          </cell>
          <cell r="EA3">
            <v>0</v>
          </cell>
          <cell r="EB3">
            <v>14.999703999999999</v>
          </cell>
          <cell r="EC3">
            <v>0.37015199999999998</v>
          </cell>
          <cell r="ED3">
            <v>280.42082499999998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3.673597</v>
          </cell>
          <cell r="EK3">
            <v>0.71694000000000002</v>
          </cell>
          <cell r="EL3">
            <v>2.1994599999999997</v>
          </cell>
          <cell r="EM3">
            <v>0.52037999999999995</v>
          </cell>
          <cell r="EN3">
            <v>0</v>
          </cell>
          <cell r="EO3">
            <v>0</v>
          </cell>
          <cell r="EP3">
            <v>2.7189999999999999</v>
          </cell>
          <cell r="EQ3">
            <v>310.10713599999997</v>
          </cell>
          <cell r="ER3">
            <v>0</v>
          </cell>
          <cell r="ES3">
            <v>0</v>
          </cell>
          <cell r="ET3">
            <v>7.5599999999999999E-3</v>
          </cell>
          <cell r="EU3">
            <v>0.44954</v>
          </cell>
          <cell r="EV3">
            <v>0.44603999999999999</v>
          </cell>
          <cell r="EW3">
            <v>396.34575999999998</v>
          </cell>
          <cell r="EX3">
            <v>2.0284800000000001</v>
          </cell>
          <cell r="EY3">
            <v>0.66527999999999998</v>
          </cell>
          <cell r="EZ3">
            <v>4.0319999999999995E-2</v>
          </cell>
          <cell r="FA3">
            <v>8.7169650000000001</v>
          </cell>
          <cell r="FB3">
            <v>2.2579199999999999</v>
          </cell>
          <cell r="FC3">
            <v>0.105</v>
          </cell>
          <cell r="FD3">
            <v>251.23175999999998</v>
          </cell>
          <cell r="FE3">
            <v>0</v>
          </cell>
          <cell r="FF3">
            <v>0</v>
          </cell>
          <cell r="FG3">
            <v>1.9925999999999999E-2</v>
          </cell>
          <cell r="FH3">
            <v>0</v>
          </cell>
          <cell r="FI3">
            <v>42.579360000000001</v>
          </cell>
          <cell r="FJ3">
            <v>1.0408519999999999</v>
          </cell>
          <cell r="FK3">
            <v>1025.8712759999999</v>
          </cell>
          <cell r="FL3">
            <v>3.6499999999999998E-4</v>
          </cell>
          <cell r="FM3">
            <v>2.2769999999999999E-2</v>
          </cell>
          <cell r="FN3">
            <v>0.1008</v>
          </cell>
          <cell r="FO3">
            <v>0</v>
          </cell>
          <cell r="FP3">
            <v>0</v>
          </cell>
          <cell r="FQ3">
            <v>1.992572</v>
          </cell>
          <cell r="FR3">
            <v>0</v>
          </cell>
          <cell r="FS3">
            <v>0.2772</v>
          </cell>
          <cell r="FT3">
            <v>0</v>
          </cell>
          <cell r="FU3">
            <v>0</v>
          </cell>
          <cell r="FV3">
            <v>0</v>
          </cell>
          <cell r="FW3">
            <v>5.8159999999999996E-2</v>
          </cell>
          <cell r="FX3">
            <v>3.6806559999999999</v>
          </cell>
          <cell r="FY3">
            <v>0</v>
          </cell>
          <cell r="FZ3">
            <v>0</v>
          </cell>
          <cell r="GA3">
            <v>6.3228999999999994E-2</v>
          </cell>
          <cell r="GB3">
            <v>0</v>
          </cell>
          <cell r="GC3">
            <v>6.8040000000000003E-2</v>
          </cell>
          <cell r="GD3">
            <v>1.94435</v>
          </cell>
          <cell r="GE3">
            <v>0.12039999999999999</v>
          </cell>
          <cell r="GF3">
            <v>0.02</v>
          </cell>
          <cell r="GG3">
            <v>0</v>
          </cell>
          <cell r="GH3">
            <v>3.399966</v>
          </cell>
          <cell r="GI3">
            <v>5.3200000000000003E-4</v>
          </cell>
          <cell r="GJ3">
            <v>0.89476800000000001</v>
          </cell>
          <cell r="GK3">
            <v>19.978283999999999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15.152785999999999</v>
          </cell>
          <cell r="GQ3">
            <v>0.75949899999999992</v>
          </cell>
          <cell r="GR3">
            <v>48.534376999999999</v>
          </cell>
        </row>
      </sheetData>
      <sheetData sheetId="7">
        <row r="3">
          <cell r="AF3">
            <v>1.3642999999999999E-2</v>
          </cell>
          <cell r="AG3">
            <v>3.6554999999999997E-2</v>
          </cell>
          <cell r="AH3">
            <v>0</v>
          </cell>
          <cell r="AI3">
            <v>0</v>
          </cell>
          <cell r="AJ3">
            <v>5.8E-5</v>
          </cell>
          <cell r="AK3">
            <v>6.4416649999999995</v>
          </cell>
          <cell r="AL3">
            <v>3.7799999999999999E-3</v>
          </cell>
          <cell r="AM3">
            <v>0.54432000000000003</v>
          </cell>
          <cell r="AN3">
            <v>0</v>
          </cell>
          <cell r="AO3">
            <v>0.1008</v>
          </cell>
          <cell r="AP3">
            <v>0</v>
          </cell>
          <cell r="AQ3">
            <v>4.0403700000000002</v>
          </cell>
          <cell r="AR3">
            <v>313.33142699999996</v>
          </cell>
          <cell r="AS3">
            <v>0</v>
          </cell>
          <cell r="AT3">
            <v>0</v>
          </cell>
          <cell r="AU3">
            <v>8.800899999999999E-2</v>
          </cell>
          <cell r="AV3">
            <v>6.3218100000000002</v>
          </cell>
          <cell r="AW3">
            <v>1.6399999999999998E-2</v>
          </cell>
          <cell r="AX3">
            <v>450.32914299999999</v>
          </cell>
          <cell r="AY3">
            <v>16.756156999999998</v>
          </cell>
          <cell r="AZ3">
            <v>0.52415999999999996</v>
          </cell>
          <cell r="BA3">
            <v>0</v>
          </cell>
          <cell r="BB3">
            <v>4.0525959999999994</v>
          </cell>
          <cell r="BC3">
            <v>0.10081999999999999</v>
          </cell>
          <cell r="BD3">
            <v>1.4632159999999999</v>
          </cell>
          <cell r="BE3">
            <v>751.61328299999991</v>
          </cell>
          <cell r="BF3">
            <v>0</v>
          </cell>
          <cell r="BG3">
            <v>0</v>
          </cell>
          <cell r="BH3">
            <v>1.81E-3</v>
          </cell>
          <cell r="BI3">
            <v>0</v>
          </cell>
          <cell r="BJ3">
            <v>91.039734999999993</v>
          </cell>
          <cell r="BK3">
            <v>1.3121799859146235</v>
          </cell>
          <cell r="BL3">
            <v>1648.1319369859145</v>
          </cell>
          <cell r="BQ3">
            <v>0</v>
          </cell>
          <cell r="BR3">
            <v>1.6879999999999999E-2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0.10006999999999999</v>
          </cell>
          <cell r="CC3">
            <v>3.0622989999999999</v>
          </cell>
          <cell r="CD3">
            <v>0</v>
          </cell>
          <cell r="CE3">
            <v>0</v>
          </cell>
          <cell r="CF3">
            <v>2.681E-2</v>
          </cell>
          <cell r="CG3">
            <v>0.72285999999999995</v>
          </cell>
          <cell r="CH3">
            <v>1.6399999999999998E-2</v>
          </cell>
          <cell r="CI3">
            <v>20.584896000000001</v>
          </cell>
          <cell r="CJ3">
            <v>0.94725999999999999</v>
          </cell>
          <cell r="CK3">
            <v>0</v>
          </cell>
          <cell r="CL3">
            <v>0</v>
          </cell>
          <cell r="CM3">
            <v>2.4E-2</v>
          </cell>
          <cell r="CN3">
            <v>0</v>
          </cell>
          <cell r="CO3">
            <v>0</v>
          </cell>
          <cell r="CP3">
            <v>192.312704</v>
          </cell>
          <cell r="CQ3">
            <v>0</v>
          </cell>
          <cell r="CR3">
            <v>0</v>
          </cell>
          <cell r="CS3">
            <v>1.81E-3</v>
          </cell>
          <cell r="CT3">
            <v>0</v>
          </cell>
          <cell r="CU3">
            <v>22.162407999999999</v>
          </cell>
          <cell r="CV3">
            <v>0.28231798591462359</v>
          </cell>
          <cell r="CW3">
            <v>240.2607149859146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0.02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3.8394999999999997</v>
          </cell>
          <cell r="DJ3">
            <v>7.3232869999999997</v>
          </cell>
          <cell r="DK3">
            <v>0</v>
          </cell>
          <cell r="DL3">
            <v>0</v>
          </cell>
          <cell r="DM3">
            <v>0.04</v>
          </cell>
          <cell r="DN3">
            <v>4.6969500000000002</v>
          </cell>
          <cell r="DO3">
            <v>0</v>
          </cell>
          <cell r="DP3">
            <v>1.16466</v>
          </cell>
          <cell r="DQ3">
            <v>10.412772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0.42399999999999999</v>
          </cell>
          <cell r="DW3">
            <v>178.706064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9.8856469999999987</v>
          </cell>
          <cell r="EC3">
            <v>0.21753299999999998</v>
          </cell>
          <cell r="ED3">
            <v>216.730413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3.8666649999999998</v>
          </cell>
          <cell r="EK3">
            <v>3.7799999999999999E-3</v>
          </cell>
          <cell r="EL3">
            <v>0.3024</v>
          </cell>
          <cell r="EM3">
            <v>0</v>
          </cell>
          <cell r="EN3">
            <v>0.1008</v>
          </cell>
          <cell r="EO3">
            <v>0</v>
          </cell>
          <cell r="EP3">
            <v>0.1008</v>
          </cell>
          <cell r="EQ3">
            <v>301.11478399999999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426.632992</v>
          </cell>
          <cell r="EX3">
            <v>2.7010000000000001</v>
          </cell>
          <cell r="EY3">
            <v>0.52415999999999996</v>
          </cell>
          <cell r="EZ3">
            <v>0</v>
          </cell>
          <cell r="FA3">
            <v>3.4035959999999998</v>
          </cell>
          <cell r="FB3">
            <v>0.1008</v>
          </cell>
          <cell r="FC3">
            <v>1.4999999999999999E-2</v>
          </cell>
          <cell r="FD3">
            <v>364.76742400000001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44.508279999999999</v>
          </cell>
          <cell r="FJ3">
            <v>0.226993</v>
          </cell>
          <cell r="FK3">
            <v>1148.3694739999999</v>
          </cell>
          <cell r="FL3">
            <v>1.3642999999999999E-2</v>
          </cell>
          <cell r="FM3">
            <v>1.9576E-2</v>
          </cell>
          <cell r="FN3">
            <v>0</v>
          </cell>
          <cell r="FO3">
            <v>0</v>
          </cell>
          <cell r="FP3">
            <v>5.8E-5</v>
          </cell>
          <cell r="FQ3">
            <v>2.5549999999999997</v>
          </cell>
          <cell r="FR3">
            <v>0</v>
          </cell>
          <cell r="FS3">
            <v>0.24192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1.830862</v>
          </cell>
          <cell r="FY3">
            <v>0</v>
          </cell>
          <cell r="FZ3">
            <v>0</v>
          </cell>
          <cell r="GA3">
            <v>2.1198999999999999E-2</v>
          </cell>
          <cell r="GB3">
            <v>0.90199999999999991</v>
          </cell>
          <cell r="GC3">
            <v>0</v>
          </cell>
          <cell r="GD3">
            <v>1.892571</v>
          </cell>
          <cell r="GE3">
            <v>2.695125</v>
          </cell>
          <cell r="GF3">
            <v>0</v>
          </cell>
          <cell r="GG3">
            <v>0</v>
          </cell>
          <cell r="GH3">
            <v>0.625</v>
          </cell>
          <cell r="GI3">
            <v>1.9999999999999998E-5</v>
          </cell>
          <cell r="GJ3">
            <v>1.024216</v>
          </cell>
          <cell r="GK3">
            <v>15.827090999999999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14.482199999999999</v>
          </cell>
          <cell r="GQ3">
            <v>0.58006400000000002</v>
          </cell>
          <cell r="GR3">
            <v>42.710544999999996</v>
          </cell>
        </row>
      </sheetData>
      <sheetData sheetId="8">
        <row r="3">
          <cell r="AF3">
            <v>1.9101999999999997E-2</v>
          </cell>
          <cell r="AG3">
            <v>9.9999999999999995E-7</v>
          </cell>
          <cell r="AH3">
            <v>0</v>
          </cell>
          <cell r="AI3">
            <v>0</v>
          </cell>
          <cell r="AJ3">
            <v>0</v>
          </cell>
          <cell r="AK3">
            <v>4.9765839999999999</v>
          </cell>
          <cell r="AL3">
            <v>0</v>
          </cell>
          <cell r="AM3">
            <v>1.19414</v>
          </cell>
          <cell r="AN3">
            <v>0</v>
          </cell>
          <cell r="AO3">
            <v>0.1008</v>
          </cell>
          <cell r="AP3">
            <v>2.0159999999999997E-2</v>
          </cell>
          <cell r="AQ3">
            <v>18.51313</v>
          </cell>
          <cell r="AR3">
            <v>343.00889583727758</v>
          </cell>
          <cell r="AS3">
            <v>0</v>
          </cell>
          <cell r="AT3">
            <v>0</v>
          </cell>
          <cell r="AU3">
            <v>1.2121999999999999E-2</v>
          </cell>
          <cell r="AV3">
            <v>7.3376699999999992</v>
          </cell>
          <cell r="AW3">
            <v>2.1419999999999998E-2</v>
          </cell>
          <cell r="AX3">
            <v>364.22733999999997</v>
          </cell>
          <cell r="AY3">
            <v>35.042449999999995</v>
          </cell>
          <cell r="AZ3">
            <v>1.02806</v>
          </cell>
          <cell r="BA3">
            <v>0.20799999999999999</v>
          </cell>
          <cell r="BB3">
            <v>4.3289439999999999</v>
          </cell>
          <cell r="BC3">
            <v>0.1011</v>
          </cell>
          <cell r="BD3">
            <v>1.493757</v>
          </cell>
          <cell r="BE3">
            <v>835.92911599999991</v>
          </cell>
          <cell r="BF3">
            <v>0</v>
          </cell>
          <cell r="BG3">
            <v>0</v>
          </cell>
          <cell r="BH3">
            <v>0.194192</v>
          </cell>
          <cell r="BI3">
            <v>0</v>
          </cell>
          <cell r="BJ3">
            <v>62.929685999999997</v>
          </cell>
          <cell r="BK3">
            <v>0.87178855383725318</v>
          </cell>
          <cell r="BL3">
            <v>1681.558458391115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2.9601899999999999</v>
          </cell>
          <cell r="CC3">
            <v>6.0653499999999996</v>
          </cell>
          <cell r="CD3">
            <v>0</v>
          </cell>
          <cell r="CE3">
            <v>0</v>
          </cell>
          <cell r="CF3">
            <v>1E-3</v>
          </cell>
          <cell r="CG3">
            <v>0.35366999999999998</v>
          </cell>
          <cell r="CH3">
            <v>0</v>
          </cell>
          <cell r="CI3">
            <v>10.237674</v>
          </cell>
          <cell r="CJ3">
            <v>1.3876389999999998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210.248896</v>
          </cell>
          <cell r="CQ3">
            <v>0</v>
          </cell>
          <cell r="CR3">
            <v>0</v>
          </cell>
          <cell r="CS3">
            <v>0.190356</v>
          </cell>
          <cell r="CT3">
            <v>0</v>
          </cell>
          <cell r="CU3">
            <v>14.607695</v>
          </cell>
          <cell r="CV3">
            <v>0.14863499999999999</v>
          </cell>
          <cell r="CW3">
            <v>246.20110499999998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2.0159999999999997E-2</v>
          </cell>
          <cell r="DI3">
            <v>14.37875</v>
          </cell>
          <cell r="DJ3">
            <v>8.5475969999999997</v>
          </cell>
          <cell r="DK3">
            <v>0</v>
          </cell>
          <cell r="DL3">
            <v>0</v>
          </cell>
          <cell r="DM3">
            <v>9.2919999999999999E-3</v>
          </cell>
          <cell r="DN3">
            <v>4.0259999999999998</v>
          </cell>
          <cell r="DO3">
            <v>0</v>
          </cell>
          <cell r="DP3">
            <v>1.9865299999999999</v>
          </cell>
          <cell r="DQ3">
            <v>22.700996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0.434</v>
          </cell>
          <cell r="DW3">
            <v>189.377216</v>
          </cell>
          <cell r="DX3">
            <v>0</v>
          </cell>
          <cell r="DY3">
            <v>0</v>
          </cell>
          <cell r="DZ3">
            <v>1.1299999999999999E-3</v>
          </cell>
          <cell r="EA3">
            <v>0</v>
          </cell>
          <cell r="EB3">
            <v>3.070865</v>
          </cell>
          <cell r="EC3">
            <v>0</v>
          </cell>
          <cell r="ED3">
            <v>244.55253599999998</v>
          </cell>
          <cell r="EE3">
            <v>1.108E-3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3.7756859999999999</v>
          </cell>
          <cell r="EK3">
            <v>0</v>
          </cell>
          <cell r="EL3">
            <v>1.17398</v>
          </cell>
          <cell r="EM3">
            <v>0</v>
          </cell>
          <cell r="EN3">
            <v>0.1008</v>
          </cell>
          <cell r="EO3">
            <v>0</v>
          </cell>
          <cell r="EP3">
            <v>1.1534</v>
          </cell>
          <cell r="EQ3">
            <v>319.46476799999999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349.20351999999997</v>
          </cell>
          <cell r="EX3">
            <v>4.2962619999999996</v>
          </cell>
          <cell r="EY3">
            <v>1.02806</v>
          </cell>
          <cell r="EZ3">
            <v>0.20799999999999999</v>
          </cell>
          <cell r="FA3">
            <v>4.1272089999999997</v>
          </cell>
          <cell r="FB3">
            <v>0.1008</v>
          </cell>
          <cell r="FC3">
            <v>5.0000000000000001E-4</v>
          </cell>
          <cell r="FD3">
            <v>421.44316799999996</v>
          </cell>
          <cell r="FE3">
            <v>0</v>
          </cell>
          <cell r="FF3">
            <v>0</v>
          </cell>
          <cell r="FG3">
            <v>2.5000000000000001E-3</v>
          </cell>
          <cell r="FH3">
            <v>0</v>
          </cell>
          <cell r="FI3">
            <v>35.151508</v>
          </cell>
          <cell r="FJ3">
            <v>8.1904999999999992E-2</v>
          </cell>
          <cell r="FK3">
            <v>1141.3131739999999</v>
          </cell>
          <cell r="FL3">
            <v>1.7994E-2</v>
          </cell>
          <cell r="FM3">
            <v>9.9999999999999995E-7</v>
          </cell>
          <cell r="FN3">
            <v>0</v>
          </cell>
          <cell r="FO3">
            <v>0</v>
          </cell>
          <cell r="FP3">
            <v>0</v>
          </cell>
          <cell r="FQ3">
            <v>1.200898</v>
          </cell>
          <cell r="FR3">
            <v>0</v>
          </cell>
          <cell r="FS3">
            <v>2.0159999999999997E-2</v>
          </cell>
          <cell r="FT3">
            <v>0</v>
          </cell>
          <cell r="FU3">
            <v>0</v>
          </cell>
          <cell r="FV3">
            <v>0</v>
          </cell>
          <cell r="FW3">
            <v>2.0789999999999999E-2</v>
          </cell>
          <cell r="FX3">
            <v>8.8639539999999997</v>
          </cell>
          <cell r="FY3">
            <v>0</v>
          </cell>
          <cell r="FZ3">
            <v>0</v>
          </cell>
          <cell r="GA3">
            <v>1.33E-3</v>
          </cell>
          <cell r="GB3">
            <v>2.9579999999999997</v>
          </cell>
          <cell r="GC3">
            <v>2.1419999999999998E-2</v>
          </cell>
          <cell r="GD3">
            <v>2.750416</v>
          </cell>
          <cell r="GE3">
            <v>6.6575530000000001</v>
          </cell>
          <cell r="GF3">
            <v>0</v>
          </cell>
          <cell r="GG3">
            <v>0</v>
          </cell>
          <cell r="GH3">
            <v>0.201735</v>
          </cell>
          <cell r="GI3">
            <v>0</v>
          </cell>
          <cell r="GJ3">
            <v>1.0592569999999999</v>
          </cell>
          <cell r="GK3">
            <v>14.859836</v>
          </cell>
          <cell r="GL3">
            <v>0</v>
          </cell>
          <cell r="GM3">
            <v>0</v>
          </cell>
          <cell r="GN3">
            <v>9.9999999999999991E-5</v>
          </cell>
          <cell r="GO3">
            <v>0</v>
          </cell>
          <cell r="GP3">
            <v>10.098462999999999</v>
          </cell>
          <cell r="GQ3">
            <v>0.62893500000000002</v>
          </cell>
          <cell r="GR3">
            <v>49.360841999999998</v>
          </cell>
        </row>
      </sheetData>
      <sheetData sheetId="9">
        <row r="3">
          <cell r="AF3">
            <v>3.0000000000000001E-6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4.9829999999999997</v>
          </cell>
          <cell r="AL3">
            <v>3.83338</v>
          </cell>
          <cell r="AM3">
            <v>5.0554569999999996</v>
          </cell>
          <cell r="AN3">
            <v>0.54179999999999995</v>
          </cell>
          <cell r="AO3">
            <v>0</v>
          </cell>
          <cell r="AP3">
            <v>6.0479999999999999E-2</v>
          </cell>
          <cell r="AQ3">
            <v>1.38466</v>
          </cell>
          <cell r="AR3">
            <v>420.64739478595845</v>
          </cell>
          <cell r="AS3">
            <v>0</v>
          </cell>
          <cell r="AT3">
            <v>0</v>
          </cell>
          <cell r="AU3">
            <v>4.3499999999999997E-3</v>
          </cell>
          <cell r="AV3">
            <v>6.7471730000000001</v>
          </cell>
          <cell r="AW3">
            <v>1.0039019999999999</v>
          </cell>
          <cell r="AX3">
            <v>291.24683699999997</v>
          </cell>
          <cell r="AY3">
            <v>14.651441</v>
          </cell>
          <cell r="AZ3">
            <v>1.3406399999999998</v>
          </cell>
          <cell r="BA3">
            <v>0.40703999999999996</v>
          </cell>
          <cell r="BB3">
            <v>3.0188829999999998</v>
          </cell>
          <cell r="BC3">
            <v>0.1008</v>
          </cell>
          <cell r="BD3">
            <v>2.7729919999999999</v>
          </cell>
          <cell r="BE3">
            <v>886.69123200000001</v>
          </cell>
          <cell r="BF3">
            <v>0</v>
          </cell>
          <cell r="BG3">
            <v>0</v>
          </cell>
          <cell r="BH3">
            <v>9.6486999999999989E-2</v>
          </cell>
          <cell r="BI3">
            <v>0</v>
          </cell>
          <cell r="BJ3">
            <v>65.318401999999992</v>
          </cell>
          <cell r="BK3">
            <v>0.87521277509358508</v>
          </cell>
          <cell r="BL3">
            <v>1710.7815665610519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0.91017999999999999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0.45765999999999996</v>
          </cell>
          <cell r="CC3">
            <v>5.1589239999999998</v>
          </cell>
          <cell r="CD3">
            <v>0</v>
          </cell>
          <cell r="CE3">
            <v>0</v>
          </cell>
          <cell r="CF3">
            <v>5.9999999999999995E-4</v>
          </cell>
          <cell r="CG3">
            <v>0.21917299999999998</v>
          </cell>
          <cell r="CH3">
            <v>5.2181999999999999E-2</v>
          </cell>
          <cell r="CI3">
            <v>11.252917</v>
          </cell>
          <cell r="CJ3">
            <v>1.15842</v>
          </cell>
          <cell r="CK3">
            <v>0</v>
          </cell>
          <cell r="CL3">
            <v>0</v>
          </cell>
          <cell r="CM3">
            <v>0.1017</v>
          </cell>
          <cell r="CN3">
            <v>0</v>
          </cell>
          <cell r="CO3">
            <v>0.10339</v>
          </cell>
          <cell r="CP3">
            <v>265.66436799999997</v>
          </cell>
          <cell r="CQ3">
            <v>0</v>
          </cell>
          <cell r="CR3">
            <v>0</v>
          </cell>
          <cell r="CS3">
            <v>9.6436999999999995E-2</v>
          </cell>
          <cell r="CT3">
            <v>0</v>
          </cell>
          <cell r="CU3">
            <v>14.531569999999999</v>
          </cell>
          <cell r="CV3">
            <v>0.37098999999999999</v>
          </cell>
          <cell r="CW3">
            <v>300.07851099999999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9.9999999999999992E-2</v>
          </cell>
          <cell r="DD3">
            <v>0.12096</v>
          </cell>
          <cell r="DE3">
            <v>0</v>
          </cell>
          <cell r="DF3">
            <v>0</v>
          </cell>
          <cell r="DG3">
            <v>0</v>
          </cell>
          <cell r="DH3">
            <v>6.0479999999999999E-2</v>
          </cell>
          <cell r="DI3">
            <v>0.92699999999999994</v>
          </cell>
          <cell r="DJ3">
            <v>15.145451999999999</v>
          </cell>
          <cell r="DK3">
            <v>0</v>
          </cell>
          <cell r="DL3">
            <v>0</v>
          </cell>
          <cell r="DM3">
            <v>0</v>
          </cell>
          <cell r="DN3">
            <v>5.9619999999999997</v>
          </cell>
          <cell r="DO3">
            <v>0</v>
          </cell>
          <cell r="DP3">
            <v>1.492</v>
          </cell>
          <cell r="DQ3">
            <v>10.896488</v>
          </cell>
          <cell r="DR3">
            <v>0</v>
          </cell>
          <cell r="DS3">
            <v>0</v>
          </cell>
          <cell r="DT3">
            <v>3.7999999999999999E-2</v>
          </cell>
          <cell r="DU3">
            <v>0</v>
          </cell>
          <cell r="DV3">
            <v>1.6040999999999999</v>
          </cell>
          <cell r="DW3">
            <v>191.36793599999999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3.6427739999999997</v>
          </cell>
          <cell r="EC3">
            <v>0</v>
          </cell>
          <cell r="ED3">
            <v>231.35719</v>
          </cell>
          <cell r="EE3">
            <v>3.0000000000000001E-6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4.7829999999999995</v>
          </cell>
          <cell r="EK3">
            <v>2.8022399999999998</v>
          </cell>
          <cell r="EL3">
            <v>4.8535199999999996</v>
          </cell>
          <cell r="EM3">
            <v>0.54179999999999995</v>
          </cell>
          <cell r="EN3">
            <v>0</v>
          </cell>
          <cell r="EO3">
            <v>0</v>
          </cell>
          <cell r="EP3">
            <v>0</v>
          </cell>
          <cell r="EQ3">
            <v>390.83091199999996</v>
          </cell>
          <cell r="ER3">
            <v>0</v>
          </cell>
          <cell r="ES3">
            <v>0</v>
          </cell>
          <cell r="ET3">
            <v>0</v>
          </cell>
          <cell r="EU3">
            <v>0.52600000000000002</v>
          </cell>
          <cell r="EV3">
            <v>0.95172000000000001</v>
          </cell>
          <cell r="EW3">
            <v>274.62537599999996</v>
          </cell>
          <cell r="EX3">
            <v>2.4090530000000001</v>
          </cell>
          <cell r="EY3">
            <v>1.3406399999999998</v>
          </cell>
          <cell r="EZ3">
            <v>0.40703999999999996</v>
          </cell>
          <cell r="FA3">
            <v>2.8791379999999998</v>
          </cell>
          <cell r="FB3">
            <v>0</v>
          </cell>
          <cell r="FC3">
            <v>0.21395999999999998</v>
          </cell>
          <cell r="FD3">
            <v>418.44422399999996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38.430796000000001</v>
          </cell>
          <cell r="FJ3">
            <v>0.25921499999999997</v>
          </cell>
          <cell r="FK3">
            <v>1144.2986369999999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9.9999999999999992E-2</v>
          </cell>
          <cell r="FR3">
            <v>0</v>
          </cell>
          <cell r="FS3">
            <v>0.20193699999999998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9.4010939999999987</v>
          </cell>
          <cell r="FY3">
            <v>0</v>
          </cell>
          <cell r="FZ3">
            <v>0</v>
          </cell>
          <cell r="GA3">
            <v>3.7499999999999999E-3</v>
          </cell>
          <cell r="GB3">
            <v>0.04</v>
          </cell>
          <cell r="GC3">
            <v>0</v>
          </cell>
          <cell r="GD3">
            <v>3.8109439999999997</v>
          </cell>
          <cell r="GE3">
            <v>0.18747999999999998</v>
          </cell>
          <cell r="GF3">
            <v>0</v>
          </cell>
          <cell r="GG3">
            <v>0</v>
          </cell>
          <cell r="GH3">
            <v>1.5999999999999999E-5</v>
          </cell>
          <cell r="GI3">
            <v>0.1008</v>
          </cell>
          <cell r="GJ3">
            <v>0.85154199999999991</v>
          </cell>
          <cell r="GK3">
            <v>11.213604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8.7132620000000003</v>
          </cell>
          <cell r="GQ3">
            <v>0.24315299999999998</v>
          </cell>
          <cell r="GR3">
            <v>34.867581999999999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1.7365999999999999E-2</v>
          </cell>
          <cell r="AG3">
            <v>0.153609</v>
          </cell>
          <cell r="AH3">
            <v>1.6178399999999999</v>
          </cell>
          <cell r="AI3">
            <v>0</v>
          </cell>
          <cell r="AJ3">
            <v>0</v>
          </cell>
          <cell r="AK3">
            <v>12.321835</v>
          </cell>
          <cell r="AL3">
            <v>6.8861399999999993</v>
          </cell>
          <cell r="AM3">
            <v>9.3456025280524546</v>
          </cell>
          <cell r="AN3">
            <v>4.5359999999999998E-2</v>
          </cell>
          <cell r="AO3">
            <v>0</v>
          </cell>
          <cell r="AP3">
            <v>0</v>
          </cell>
          <cell r="AQ3">
            <v>1.09484</v>
          </cell>
          <cell r="AR3">
            <v>412.92105699999996</v>
          </cell>
          <cell r="AS3">
            <v>0</v>
          </cell>
          <cell r="AT3">
            <v>0</v>
          </cell>
          <cell r="AU3">
            <v>1.6199999999999998E-4</v>
          </cell>
          <cell r="AV3">
            <v>7.0884929999999997</v>
          </cell>
          <cell r="AW3">
            <v>1.3245229999999999</v>
          </cell>
          <cell r="AX3">
            <v>358.56973599999998</v>
          </cell>
          <cell r="AY3">
            <v>23.941496999999998</v>
          </cell>
          <cell r="AZ3">
            <v>1.7129329999999998</v>
          </cell>
          <cell r="BA3">
            <v>0</v>
          </cell>
          <cell r="BB3">
            <v>3.5833719999999998</v>
          </cell>
          <cell r="BC3">
            <v>0</v>
          </cell>
          <cell r="BD3">
            <v>1.2107429999999999</v>
          </cell>
          <cell r="BE3">
            <v>901.36882900000001</v>
          </cell>
          <cell r="BF3">
            <v>0</v>
          </cell>
          <cell r="BG3">
            <v>0</v>
          </cell>
          <cell r="BH3">
            <v>7.9264900407265762E-3</v>
          </cell>
          <cell r="BI3">
            <v>0</v>
          </cell>
          <cell r="BJ3">
            <v>117.15075399999999</v>
          </cell>
          <cell r="BK3">
            <v>0.848804</v>
          </cell>
          <cell r="BL3">
            <v>1861.2114220180931</v>
          </cell>
          <cell r="BQ3">
            <v>5.8399999999999999E-4</v>
          </cell>
          <cell r="BR3">
            <v>2.4052999999999998E-2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2.78206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0.32483999999999996</v>
          </cell>
          <cell r="CC3">
            <v>2.6180949999999998</v>
          </cell>
          <cell r="CD3">
            <v>0</v>
          </cell>
          <cell r="CE3">
            <v>0</v>
          </cell>
          <cell r="CF3">
            <v>0</v>
          </cell>
          <cell r="CG3">
            <v>5.2509999999999994E-2</v>
          </cell>
          <cell r="CH3">
            <v>0.19304299999999999</v>
          </cell>
          <cell r="CI3">
            <v>11.463184999999999</v>
          </cell>
          <cell r="CJ3">
            <v>1.702804</v>
          </cell>
          <cell r="CK3">
            <v>9.9999999999999992E-2</v>
          </cell>
          <cell r="CL3">
            <v>0</v>
          </cell>
          <cell r="CM3">
            <v>6.164E-2</v>
          </cell>
          <cell r="CN3">
            <v>0</v>
          </cell>
          <cell r="CO3">
            <v>0</v>
          </cell>
          <cell r="CP3">
            <v>222.03203099999999</v>
          </cell>
          <cell r="CQ3">
            <v>0</v>
          </cell>
          <cell r="CR3">
            <v>0</v>
          </cell>
          <cell r="CS3">
            <v>6.1679999999999999E-3</v>
          </cell>
          <cell r="CT3">
            <v>0</v>
          </cell>
          <cell r="CU3">
            <v>9.8268299999999993</v>
          </cell>
          <cell r="CV3">
            <v>4.6945000000000001E-2</v>
          </cell>
          <cell r="CW3">
            <v>251.23478799999998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0.36</v>
          </cell>
          <cell r="DD3">
            <v>0.3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0.56999999999999995</v>
          </cell>
          <cell r="DJ3">
            <v>6.7915890000000001</v>
          </cell>
          <cell r="DK3">
            <v>0</v>
          </cell>
          <cell r="DL3">
            <v>0</v>
          </cell>
          <cell r="DM3">
            <v>0</v>
          </cell>
          <cell r="DN3">
            <v>4.3229999999999995</v>
          </cell>
          <cell r="DO3">
            <v>0</v>
          </cell>
          <cell r="DP3">
            <v>0.85435899999999998</v>
          </cell>
          <cell r="DQ3">
            <v>13.894027999999999</v>
          </cell>
          <cell r="DR3">
            <v>0</v>
          </cell>
          <cell r="DS3">
            <v>0</v>
          </cell>
          <cell r="DT3">
            <v>7.5999999999999998E-2</v>
          </cell>
          <cell r="DU3">
            <v>0</v>
          </cell>
          <cell r="DV3">
            <v>0.57635000000000003</v>
          </cell>
          <cell r="DW3">
            <v>183.234792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5.7540529999999999</v>
          </cell>
          <cell r="EC3">
            <v>0.35</v>
          </cell>
          <cell r="ED3">
            <v>217.084171</v>
          </cell>
          <cell r="EE3">
            <v>1.7339999999999999E-3</v>
          </cell>
          <cell r="EF3">
            <v>0.1008</v>
          </cell>
          <cell r="EG3">
            <v>1.6178399999999999</v>
          </cell>
          <cell r="EH3">
            <v>0</v>
          </cell>
          <cell r="EI3">
            <v>0</v>
          </cell>
          <cell r="EJ3">
            <v>11.60229</v>
          </cell>
          <cell r="EK3">
            <v>3.8040799999999999</v>
          </cell>
          <cell r="EL3">
            <v>9.294039999999999</v>
          </cell>
          <cell r="EM3">
            <v>4.5359999999999998E-2</v>
          </cell>
          <cell r="EN3">
            <v>0</v>
          </cell>
          <cell r="EO3">
            <v>0</v>
          </cell>
          <cell r="EP3">
            <v>0.19999999999999998</v>
          </cell>
          <cell r="EQ3">
            <v>394.571144</v>
          </cell>
          <cell r="ER3">
            <v>0</v>
          </cell>
          <cell r="ES3">
            <v>0</v>
          </cell>
          <cell r="ET3">
            <v>0</v>
          </cell>
          <cell r="EU3">
            <v>1.9273119999999999</v>
          </cell>
          <cell r="EV3">
            <v>1.13148</v>
          </cell>
          <cell r="EW3">
            <v>343.88598500000001</v>
          </cell>
          <cell r="EX3">
            <v>6.0964849999999995</v>
          </cell>
          <cell r="EY3">
            <v>1.6128</v>
          </cell>
          <cell r="EZ3">
            <v>0</v>
          </cell>
          <cell r="FA3">
            <v>3.4427319999999999</v>
          </cell>
          <cell r="FB3">
            <v>0</v>
          </cell>
          <cell r="FC3">
            <v>0.14169999999999999</v>
          </cell>
          <cell r="FD3">
            <v>484.06100699999996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89.555398999999994</v>
          </cell>
          <cell r="FJ3">
            <v>9.6509999999999999E-2</v>
          </cell>
          <cell r="FK3">
            <v>1353.1886979999999</v>
          </cell>
          <cell r="FL3">
            <v>1.4017E-2</v>
          </cell>
          <cell r="FM3">
            <v>2.8756E-2</v>
          </cell>
          <cell r="FN3">
            <v>0</v>
          </cell>
          <cell r="FO3">
            <v>0</v>
          </cell>
          <cell r="FP3">
            <v>0</v>
          </cell>
          <cell r="FQ3">
            <v>0.359545</v>
          </cell>
          <cell r="FR3">
            <v>0</v>
          </cell>
          <cell r="FS3">
            <v>5.1562528052454329E-2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8.9368599999999994</v>
          </cell>
          <cell r="FY3">
            <v>0</v>
          </cell>
          <cell r="FZ3">
            <v>0</v>
          </cell>
          <cell r="GA3">
            <v>1.6199999999999998E-4</v>
          </cell>
          <cell r="GB3">
            <v>0.78567100000000001</v>
          </cell>
          <cell r="GC3">
            <v>0</v>
          </cell>
          <cell r="GD3">
            <v>2.232027</v>
          </cell>
          <cell r="GE3">
            <v>2.2481800000000001</v>
          </cell>
          <cell r="GF3">
            <v>9.9999999999999995E-7</v>
          </cell>
          <cell r="GG3">
            <v>0</v>
          </cell>
          <cell r="GH3">
            <v>3.0000000000000001E-3</v>
          </cell>
          <cell r="GI3">
            <v>0</v>
          </cell>
          <cell r="GJ3">
            <v>0.49107299999999998</v>
          </cell>
          <cell r="GK3">
            <v>12.040994</v>
          </cell>
          <cell r="GL3">
            <v>0</v>
          </cell>
          <cell r="GM3">
            <v>0</v>
          </cell>
          <cell r="GN3">
            <v>1.758490040726577E-3</v>
          </cell>
          <cell r="GO3">
            <v>0</v>
          </cell>
          <cell r="GP3">
            <v>12.014472</v>
          </cell>
          <cell r="GQ3">
            <v>0.35484599999999999</v>
          </cell>
          <cell r="GR3">
            <v>39.562925018093182</v>
          </cell>
        </row>
      </sheetData>
      <sheetData sheetId="1">
        <row r="3">
          <cell r="AF3">
            <v>3.8699999999999997E-3</v>
          </cell>
          <cell r="AG3">
            <v>2.4142999999999998E-2</v>
          </cell>
          <cell r="AH3">
            <v>0</v>
          </cell>
          <cell r="AI3">
            <v>0</v>
          </cell>
          <cell r="AJ3">
            <v>0</v>
          </cell>
          <cell r="AK3">
            <v>11.733749999999999</v>
          </cell>
          <cell r="AL3">
            <v>8.2552799999999991</v>
          </cell>
          <cell r="AM3">
            <v>16.773119999999999</v>
          </cell>
          <cell r="AN3">
            <v>0.14868000000000001</v>
          </cell>
          <cell r="AO3">
            <v>0</v>
          </cell>
          <cell r="AP3">
            <v>0</v>
          </cell>
          <cell r="AQ3">
            <v>11.160596999999999</v>
          </cell>
          <cell r="AR3">
            <v>437.37653537799071</v>
          </cell>
          <cell r="AS3">
            <v>0</v>
          </cell>
          <cell r="AT3">
            <v>2.4999999999999998E-5</v>
          </cell>
          <cell r="AU3">
            <v>2.4094999999999998E-2</v>
          </cell>
          <cell r="AV3">
            <v>7.7469999999999999</v>
          </cell>
          <cell r="AW3">
            <v>2.8478879999999998</v>
          </cell>
          <cell r="AX3">
            <v>367.34429799999998</v>
          </cell>
          <cell r="AY3">
            <v>24.861231999999998</v>
          </cell>
          <cell r="AZ3">
            <v>4.7375999999999996</v>
          </cell>
          <cell r="BA3">
            <v>0.95679999999999998</v>
          </cell>
          <cell r="BB3">
            <v>5.2969669999999995</v>
          </cell>
          <cell r="BC3">
            <v>0.32259499999999997</v>
          </cell>
          <cell r="BD3">
            <v>2.1460520000000001</v>
          </cell>
          <cell r="BE3">
            <v>1088.76812</v>
          </cell>
          <cell r="BF3">
            <v>0</v>
          </cell>
          <cell r="BG3">
            <v>0</v>
          </cell>
          <cell r="BH3">
            <v>1.6233999999999998E-2</v>
          </cell>
          <cell r="BI3">
            <v>0</v>
          </cell>
          <cell r="BJ3">
            <v>108.445481</v>
          </cell>
          <cell r="BK3">
            <v>1.9332779999999998</v>
          </cell>
          <cell r="BL3">
            <v>2100.9236403779905</v>
          </cell>
          <cell r="BQ3">
            <v>2.8339999999999997E-3</v>
          </cell>
          <cell r="BR3">
            <v>2.4052999999999998E-2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4.8683999999999994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1.14957</v>
          </cell>
          <cell r="CC3">
            <v>0.83170999999999995</v>
          </cell>
          <cell r="CD3">
            <v>0</v>
          </cell>
          <cell r="CE3">
            <v>0</v>
          </cell>
          <cell r="CF3">
            <v>1.8185E-2</v>
          </cell>
          <cell r="CG3">
            <v>0.17412</v>
          </cell>
          <cell r="CH3">
            <v>0.173538</v>
          </cell>
          <cell r="CI3">
            <v>11.099525</v>
          </cell>
          <cell r="CJ3">
            <v>1.3782479999999999</v>
          </cell>
          <cell r="CK3">
            <v>0</v>
          </cell>
          <cell r="CL3">
            <v>0</v>
          </cell>
          <cell r="CM3">
            <v>0</v>
          </cell>
          <cell r="CN3">
            <v>3.4999999999999997E-5</v>
          </cell>
          <cell r="CO3">
            <v>0</v>
          </cell>
          <cell r="CP3">
            <v>243.97684799999999</v>
          </cell>
          <cell r="CQ3">
            <v>0</v>
          </cell>
          <cell r="CR3">
            <v>0</v>
          </cell>
          <cell r="CS3">
            <v>1.07E-4</v>
          </cell>
          <cell r="CT3">
            <v>0</v>
          </cell>
          <cell r="CU3">
            <v>6.7333599999999993</v>
          </cell>
          <cell r="CV3">
            <v>4.6124999999999999E-2</v>
          </cell>
          <cell r="CW3">
            <v>270.47665799999999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0.49845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9.0250000000000004</v>
          </cell>
          <cell r="DJ3">
            <v>7.9060629999999996</v>
          </cell>
          <cell r="DK3">
            <v>0</v>
          </cell>
          <cell r="DL3">
            <v>0</v>
          </cell>
          <cell r="DM3">
            <v>0</v>
          </cell>
          <cell r="DN3">
            <v>5.3879999999999999</v>
          </cell>
          <cell r="DO3">
            <v>0</v>
          </cell>
          <cell r="DP3">
            <v>0.88</v>
          </cell>
          <cell r="DQ3">
            <v>12.1823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0.36619999999999997</v>
          </cell>
          <cell r="DW3">
            <v>172.93159499999999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3.6543999999999999</v>
          </cell>
          <cell r="EC3">
            <v>1.276667</v>
          </cell>
          <cell r="ED3">
            <v>214.10867499999998</v>
          </cell>
          <cell r="EE3">
            <v>9.9999999999999995E-7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11.235299999999999</v>
          </cell>
          <cell r="EK3">
            <v>3.3868799999999997</v>
          </cell>
          <cell r="EL3">
            <v>16.773119999999999</v>
          </cell>
          <cell r="EM3">
            <v>0.14868000000000001</v>
          </cell>
          <cell r="EN3">
            <v>0</v>
          </cell>
          <cell r="EO3">
            <v>0</v>
          </cell>
          <cell r="EP3">
            <v>0.98599999999999999</v>
          </cell>
          <cell r="EQ3">
            <v>423.67232799999999</v>
          </cell>
          <cell r="ER3">
            <v>0</v>
          </cell>
          <cell r="ES3">
            <v>0</v>
          </cell>
          <cell r="ET3">
            <v>1.4E-5</v>
          </cell>
          <cell r="EU3">
            <v>2.0339999999999998</v>
          </cell>
          <cell r="EV3">
            <v>2.67435</v>
          </cell>
          <cell r="EW3">
            <v>353.767921</v>
          </cell>
          <cell r="EX3">
            <v>9.1706489999999992</v>
          </cell>
          <cell r="EY3">
            <v>4.7375999999999996</v>
          </cell>
          <cell r="EZ3">
            <v>0.95679999999999998</v>
          </cell>
          <cell r="FA3">
            <v>5.2570769999999998</v>
          </cell>
          <cell r="FB3">
            <v>0.32255999999999996</v>
          </cell>
          <cell r="FC3">
            <v>0.1142</v>
          </cell>
          <cell r="FD3">
            <v>664.06815899999992</v>
          </cell>
          <cell r="FE3">
            <v>0</v>
          </cell>
          <cell r="FF3">
            <v>0</v>
          </cell>
          <cell r="FG3">
            <v>1.332E-2</v>
          </cell>
          <cell r="FH3">
            <v>0</v>
          </cell>
          <cell r="FI3">
            <v>88.760019999999997</v>
          </cell>
          <cell r="FJ3">
            <v>0.29499500000000001</v>
          </cell>
          <cell r="FK3">
            <v>1588.3739739999999</v>
          </cell>
          <cell r="FL3">
            <v>1.0349999999999999E-3</v>
          </cell>
          <cell r="FM3">
            <v>8.9999999999999992E-5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2.6999999999999999E-5</v>
          </cell>
          <cell r="FX3">
            <v>4.9587889999999994</v>
          </cell>
          <cell r="FY3">
            <v>0</v>
          </cell>
          <cell r="FZ3">
            <v>2.4999999999999998E-5</v>
          </cell>
          <cell r="GA3">
            <v>5.8959999999999993E-3</v>
          </cell>
          <cell r="GB3">
            <v>0.15087999999999999</v>
          </cell>
          <cell r="GC3">
            <v>0</v>
          </cell>
          <cell r="GD3">
            <v>1.5903499999999999</v>
          </cell>
          <cell r="GE3">
            <v>2.1300349999999999</v>
          </cell>
          <cell r="GF3">
            <v>0</v>
          </cell>
          <cell r="GG3">
            <v>0</v>
          </cell>
          <cell r="GH3">
            <v>3.9889999999999995E-2</v>
          </cell>
          <cell r="GI3">
            <v>0</v>
          </cell>
          <cell r="GJ3">
            <v>1.6656519999999999</v>
          </cell>
          <cell r="GK3">
            <v>7.7915179999999999</v>
          </cell>
          <cell r="GL3">
            <v>0</v>
          </cell>
          <cell r="GM3">
            <v>0</v>
          </cell>
          <cell r="GN3">
            <v>2.807E-3</v>
          </cell>
          <cell r="GO3">
            <v>0</v>
          </cell>
          <cell r="GP3">
            <v>9.297701</v>
          </cell>
          <cell r="GQ3">
            <v>0.315471</v>
          </cell>
          <cell r="GR3">
            <v>27.950165999999999</v>
          </cell>
        </row>
      </sheetData>
      <sheetData sheetId="2">
        <row r="3">
          <cell r="AF3">
            <v>2.8572E-2</v>
          </cell>
          <cell r="AG3">
            <v>6.5889999999999994E-3</v>
          </cell>
          <cell r="AH3">
            <v>0</v>
          </cell>
          <cell r="AI3">
            <v>0</v>
          </cell>
          <cell r="AJ3">
            <v>0</v>
          </cell>
          <cell r="AK3">
            <v>7.1428149999999997</v>
          </cell>
          <cell r="AL3">
            <v>4.6958799999999998</v>
          </cell>
          <cell r="AM3">
            <v>5.6765799999999995</v>
          </cell>
          <cell r="AN3">
            <v>1.12896</v>
          </cell>
          <cell r="AO3">
            <v>0.37712499999999999</v>
          </cell>
          <cell r="AP3">
            <v>0</v>
          </cell>
          <cell r="AQ3">
            <v>0.45649999999999996</v>
          </cell>
          <cell r="AR3">
            <v>404.300341</v>
          </cell>
          <cell r="AS3">
            <v>0</v>
          </cell>
          <cell r="AT3">
            <v>0</v>
          </cell>
          <cell r="AU3">
            <v>5.757E-3</v>
          </cell>
          <cell r="AV3">
            <v>15.928485999999999</v>
          </cell>
          <cell r="AW3">
            <v>0.69333099999999992</v>
          </cell>
          <cell r="AX3">
            <v>298.60230799999999</v>
          </cell>
          <cell r="AY3">
            <v>34.487535000000001</v>
          </cell>
          <cell r="AZ3">
            <v>1.7942399999999998</v>
          </cell>
          <cell r="BA3">
            <v>1.1024</v>
          </cell>
          <cell r="BB3">
            <v>2.016632</v>
          </cell>
          <cell r="BC3">
            <v>0.1016</v>
          </cell>
          <cell r="BD3">
            <v>1.026116</v>
          </cell>
          <cell r="BE3">
            <v>1207.4681719999999</v>
          </cell>
          <cell r="BF3">
            <v>0</v>
          </cell>
          <cell r="BG3">
            <v>0</v>
          </cell>
          <cell r="BH3">
            <v>4.5880000000000001E-3</v>
          </cell>
          <cell r="BI3">
            <v>0</v>
          </cell>
          <cell r="BJ3">
            <v>187.566093</v>
          </cell>
          <cell r="BK3">
            <v>2.8625799999999999</v>
          </cell>
          <cell r="BL3">
            <v>2177.4731999999999</v>
          </cell>
          <cell r="BQ3">
            <v>4.3109999999999997E-3</v>
          </cell>
          <cell r="BR3">
            <v>6.5599999999999999E-3</v>
          </cell>
          <cell r="BS3">
            <v>0</v>
          </cell>
          <cell r="BT3">
            <v>0</v>
          </cell>
          <cell r="BU3">
            <v>0</v>
          </cell>
          <cell r="BV3">
            <v>2.05E-4</v>
          </cell>
          <cell r="BW3">
            <v>3.9902799999999998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1.9999999999999998E-4</v>
          </cell>
          <cell r="CC3">
            <v>0.52754999999999996</v>
          </cell>
          <cell r="CD3">
            <v>0</v>
          </cell>
          <cell r="CE3">
            <v>0</v>
          </cell>
          <cell r="CF3">
            <v>1.85E-4</v>
          </cell>
          <cell r="CG3">
            <v>0.61149999999999993</v>
          </cell>
          <cell r="CH3">
            <v>0.17358099999999999</v>
          </cell>
          <cell r="CI3">
            <v>11.738384999999999</v>
          </cell>
          <cell r="CJ3">
            <v>0.03</v>
          </cell>
          <cell r="CK3">
            <v>0</v>
          </cell>
          <cell r="CL3">
            <v>0</v>
          </cell>
          <cell r="CM3">
            <v>3.7419999999999995E-2</v>
          </cell>
          <cell r="CN3">
            <v>0</v>
          </cell>
          <cell r="CO3">
            <v>0</v>
          </cell>
          <cell r="CP3">
            <v>295.546269</v>
          </cell>
          <cell r="CQ3">
            <v>0</v>
          </cell>
          <cell r="CR3">
            <v>0</v>
          </cell>
          <cell r="CS3">
            <v>4.4279999999999996E-3</v>
          </cell>
          <cell r="CT3">
            <v>0</v>
          </cell>
          <cell r="CU3">
            <v>5.0757899999999996</v>
          </cell>
          <cell r="CV3">
            <v>3.5874999999999997E-2</v>
          </cell>
          <cell r="CW3">
            <v>317.78253899999999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1.1599999999999999</v>
          </cell>
          <cell r="DD3">
            <v>0</v>
          </cell>
          <cell r="DE3">
            <v>0</v>
          </cell>
          <cell r="DF3">
            <v>0</v>
          </cell>
          <cell r="DG3">
            <v>7.4725E-2</v>
          </cell>
          <cell r="DH3">
            <v>0</v>
          </cell>
          <cell r="DI3">
            <v>0.45599999999999996</v>
          </cell>
          <cell r="DJ3">
            <v>6.996442</v>
          </cell>
          <cell r="DK3">
            <v>0</v>
          </cell>
          <cell r="DL3">
            <v>0</v>
          </cell>
          <cell r="DM3">
            <v>0</v>
          </cell>
          <cell r="DN3">
            <v>6.3845519999999993</v>
          </cell>
          <cell r="DO3">
            <v>0</v>
          </cell>
          <cell r="DP3">
            <v>1.2759499999999999</v>
          </cell>
          <cell r="DQ3">
            <v>20.023966999999999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7.5999999999999998E-2</v>
          </cell>
          <cell r="DW3">
            <v>165.85837699999999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5.6277460000000001</v>
          </cell>
          <cell r="EC3">
            <v>0.155108</v>
          </cell>
          <cell r="ED3">
            <v>208.08886699999999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5.8966699999999994</v>
          </cell>
          <cell r="EK3">
            <v>0.7056</v>
          </cell>
          <cell r="EL3">
            <v>5.1175600000000001</v>
          </cell>
          <cell r="EM3">
            <v>1.12896</v>
          </cell>
          <cell r="EN3">
            <v>0.3024</v>
          </cell>
          <cell r="EO3">
            <v>0</v>
          </cell>
          <cell r="EP3">
            <v>0</v>
          </cell>
          <cell r="EQ3">
            <v>392.16339999999997</v>
          </cell>
          <cell r="ER3">
            <v>0</v>
          </cell>
          <cell r="ES3">
            <v>0</v>
          </cell>
          <cell r="ET3">
            <v>0</v>
          </cell>
          <cell r="EU3">
            <v>7.4049339999999999</v>
          </cell>
          <cell r="EV3">
            <v>0.51974999999999993</v>
          </cell>
          <cell r="EW3">
            <v>284.77223699999996</v>
          </cell>
          <cell r="EX3">
            <v>13.282988</v>
          </cell>
          <cell r="EY3">
            <v>1.7942399999999998</v>
          </cell>
          <cell r="EZ3">
            <v>1.1024</v>
          </cell>
          <cell r="FA3">
            <v>1.7187399999999999</v>
          </cell>
          <cell r="FB3">
            <v>0.1008</v>
          </cell>
          <cell r="FC3">
            <v>0.182</v>
          </cell>
          <cell r="FD3">
            <v>741.84472499999993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166.314401</v>
          </cell>
          <cell r="FJ3">
            <v>2.4905999999999997</v>
          </cell>
          <cell r="FK3">
            <v>1626.8424049999999</v>
          </cell>
          <cell r="FL3">
            <v>2.426E-2</v>
          </cell>
          <cell r="FM3">
            <v>2.9E-5</v>
          </cell>
          <cell r="FN3">
            <v>0</v>
          </cell>
          <cell r="FO3">
            <v>0</v>
          </cell>
          <cell r="FP3">
            <v>0</v>
          </cell>
          <cell r="FQ3">
            <v>8.5940000000000003E-2</v>
          </cell>
          <cell r="FR3">
            <v>0</v>
          </cell>
          <cell r="FS3">
            <v>0.55901999999999996</v>
          </cell>
          <cell r="FT3">
            <v>0</v>
          </cell>
          <cell r="FU3">
            <v>0</v>
          </cell>
          <cell r="FV3">
            <v>0</v>
          </cell>
          <cell r="FW3">
            <v>2.9999999999999997E-4</v>
          </cell>
          <cell r="FX3">
            <v>4.6128489999999998</v>
          </cell>
          <cell r="FY3">
            <v>0</v>
          </cell>
          <cell r="FZ3">
            <v>0</v>
          </cell>
          <cell r="GA3">
            <v>5.5719999999999997E-3</v>
          </cell>
          <cell r="GB3">
            <v>1.5274999999999999</v>
          </cell>
          <cell r="GC3">
            <v>0</v>
          </cell>
          <cell r="GD3">
            <v>0.78799599999999992</v>
          </cell>
          <cell r="GE3">
            <v>1.1505799999999999</v>
          </cell>
          <cell r="GF3">
            <v>0</v>
          </cell>
          <cell r="GG3">
            <v>0</v>
          </cell>
          <cell r="GH3">
            <v>0.26047199999999998</v>
          </cell>
          <cell r="GI3">
            <v>7.9999999999999993E-4</v>
          </cell>
          <cell r="GJ3">
            <v>0.76811599999999991</v>
          </cell>
          <cell r="GK3">
            <v>4.2024010000000001</v>
          </cell>
          <cell r="GL3">
            <v>0</v>
          </cell>
          <cell r="GM3">
            <v>0</v>
          </cell>
          <cell r="GN3">
            <v>1.5999999999999999E-4</v>
          </cell>
          <cell r="GO3">
            <v>0</v>
          </cell>
          <cell r="GP3">
            <v>10.548155999999999</v>
          </cell>
          <cell r="GQ3">
            <v>0.18099699999999999</v>
          </cell>
          <cell r="GR3">
            <v>24.715147999999999</v>
          </cell>
        </row>
      </sheetData>
      <sheetData sheetId="3">
        <row r="3">
          <cell r="AF3">
            <v>1.6545160956131597E-2</v>
          </cell>
          <cell r="AG3">
            <v>7.62E-3</v>
          </cell>
          <cell r="AH3">
            <v>0</v>
          </cell>
          <cell r="AI3">
            <v>0</v>
          </cell>
          <cell r="AJ3">
            <v>0</v>
          </cell>
          <cell r="AK3">
            <v>16.914739999999998</v>
          </cell>
          <cell r="AL3">
            <v>4.4274800000000001</v>
          </cell>
          <cell r="AM3">
            <v>5.0507399999999993</v>
          </cell>
          <cell r="AN3">
            <v>3.161591</v>
          </cell>
          <cell r="AO3">
            <v>0.18143999999999999</v>
          </cell>
          <cell r="AP3">
            <v>0</v>
          </cell>
          <cell r="AQ3">
            <v>7.0532439999999994</v>
          </cell>
          <cell r="AR3">
            <v>416.87922499999996</v>
          </cell>
          <cell r="AS3">
            <v>0</v>
          </cell>
          <cell r="AT3">
            <v>0</v>
          </cell>
          <cell r="AU3">
            <v>7.6889999999999997E-3</v>
          </cell>
          <cell r="AV3">
            <v>29.8475</v>
          </cell>
          <cell r="AW3">
            <v>0.27393899999999999</v>
          </cell>
          <cell r="AX3">
            <v>319.61392899999998</v>
          </cell>
          <cell r="AY3">
            <v>43.958559999999999</v>
          </cell>
          <cell r="AZ3">
            <v>1.9152</v>
          </cell>
          <cell r="BA3">
            <v>0</v>
          </cell>
          <cell r="BB3">
            <v>0.78347999999999995</v>
          </cell>
          <cell r="BC3">
            <v>0</v>
          </cell>
          <cell r="BD3">
            <v>1.0437969999999999</v>
          </cell>
          <cell r="BE3">
            <v>1437.5535109999998</v>
          </cell>
          <cell r="BF3">
            <v>0</v>
          </cell>
          <cell r="BG3">
            <v>0</v>
          </cell>
          <cell r="BH3">
            <v>5.1199999999999998E-4</v>
          </cell>
          <cell r="BI3">
            <v>0</v>
          </cell>
          <cell r="BJ3">
            <v>181.42548299999999</v>
          </cell>
          <cell r="BK3">
            <v>2.5296277857142857</v>
          </cell>
          <cell r="BL3">
            <v>2472.6458529466704</v>
          </cell>
          <cell r="BQ3">
            <v>2.749930186900828E-3</v>
          </cell>
          <cell r="BR3">
            <v>7.4419999999999998E-3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2.9154800000000001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0.39961999999999998</v>
          </cell>
          <cell r="CC3">
            <v>0.19999999999999998</v>
          </cell>
          <cell r="CD3">
            <v>0</v>
          </cell>
          <cell r="CE3">
            <v>0</v>
          </cell>
          <cell r="CF3">
            <v>1.126E-3</v>
          </cell>
          <cell r="CG3">
            <v>1.9790999999999999</v>
          </cell>
          <cell r="CH3">
            <v>0.17313899999999999</v>
          </cell>
          <cell r="CI3">
            <v>11.836663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314.20606499999997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3.8876549999999996</v>
          </cell>
          <cell r="CV3">
            <v>1.0685E-2</v>
          </cell>
          <cell r="CW3">
            <v>335.61972493018692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1.1679999999999999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6.2935999999999996</v>
          </cell>
          <cell r="DJ3">
            <v>6.9168899999999995</v>
          </cell>
          <cell r="DK3">
            <v>0</v>
          </cell>
          <cell r="DL3">
            <v>0</v>
          </cell>
          <cell r="DM3">
            <v>0</v>
          </cell>
          <cell r="DN3">
            <v>15.936</v>
          </cell>
          <cell r="DO3">
            <v>0</v>
          </cell>
          <cell r="DP3">
            <v>2.3337599999999998</v>
          </cell>
          <cell r="DQ3">
            <v>20.700084999999998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7.9799999999999996E-2</v>
          </cell>
          <cell r="DW3">
            <v>266.83811800000001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5.3123199999999997</v>
          </cell>
          <cell r="EC3">
            <v>0.42</v>
          </cell>
          <cell r="ED3">
            <v>325.99857299999996</v>
          </cell>
          <cell r="EE3">
            <v>4.1999999999999996E-4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15.538845999999999</v>
          </cell>
          <cell r="EK3">
            <v>1.512</v>
          </cell>
          <cell r="EL3">
            <v>4.8182399999999994</v>
          </cell>
          <cell r="EM3">
            <v>2.9232</v>
          </cell>
          <cell r="EN3">
            <v>0.18143999999999999</v>
          </cell>
          <cell r="EO3">
            <v>0</v>
          </cell>
          <cell r="EP3">
            <v>0.36</v>
          </cell>
          <cell r="EQ3">
            <v>409.45993499999997</v>
          </cell>
          <cell r="ER3">
            <v>0</v>
          </cell>
          <cell r="ES3">
            <v>0</v>
          </cell>
          <cell r="ET3">
            <v>0</v>
          </cell>
          <cell r="EU3">
            <v>11.1745</v>
          </cell>
          <cell r="EV3">
            <v>0.1008</v>
          </cell>
          <cell r="EW3">
            <v>304.95601299999998</v>
          </cell>
          <cell r="EX3">
            <v>23.258475000000001</v>
          </cell>
          <cell r="EY3">
            <v>1.9152</v>
          </cell>
          <cell r="EZ3">
            <v>0</v>
          </cell>
          <cell r="FA3">
            <v>0.78347999999999995</v>
          </cell>
          <cell r="FB3">
            <v>0</v>
          </cell>
          <cell r="FC3">
            <v>0.28711700000000001</v>
          </cell>
          <cell r="FD3">
            <v>852.74832499999991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161.774674</v>
          </cell>
          <cell r="FJ3">
            <v>1.8018669999999999</v>
          </cell>
          <cell r="FK3">
            <v>1793.5945319999998</v>
          </cell>
          <cell r="FL3">
            <v>1.3348230769230768E-2</v>
          </cell>
          <cell r="FM3">
            <v>1.7799999999999999E-4</v>
          </cell>
          <cell r="FN3">
            <v>0</v>
          </cell>
          <cell r="FO3">
            <v>0</v>
          </cell>
          <cell r="FP3">
            <v>0</v>
          </cell>
          <cell r="FQ3">
            <v>0.207894</v>
          </cell>
          <cell r="FR3">
            <v>0</v>
          </cell>
          <cell r="FS3">
            <v>0.23249999999999998</v>
          </cell>
          <cell r="FT3">
            <v>0.23839099999999999</v>
          </cell>
          <cell r="FU3">
            <v>0</v>
          </cell>
          <cell r="FV3">
            <v>0</v>
          </cell>
          <cell r="FW3">
            <v>0</v>
          </cell>
          <cell r="FX3">
            <v>0.3024</v>
          </cell>
          <cell r="FY3">
            <v>0</v>
          </cell>
          <cell r="FZ3">
            <v>0</v>
          </cell>
          <cell r="GA3">
            <v>6.5629999999999994E-3</v>
          </cell>
          <cell r="GB3">
            <v>0.75790000000000002</v>
          </cell>
          <cell r="GC3">
            <v>0</v>
          </cell>
          <cell r="GD3">
            <v>0.45911299999999999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0.67687999999999993</v>
          </cell>
          <cell r="GK3">
            <v>3.728202</v>
          </cell>
          <cell r="GL3">
            <v>0</v>
          </cell>
          <cell r="GM3">
            <v>0</v>
          </cell>
          <cell r="GN3">
            <v>1.01E-4</v>
          </cell>
          <cell r="GO3">
            <v>0</v>
          </cell>
          <cell r="GP3">
            <v>10.450834</v>
          </cell>
          <cell r="GQ3">
            <v>0.29629899999999998</v>
          </cell>
          <cell r="GR3">
            <v>17.37060323076923</v>
          </cell>
        </row>
      </sheetData>
      <sheetData sheetId="4">
        <row r="3">
          <cell r="AF3">
            <v>4.6579999999999998E-3</v>
          </cell>
          <cell r="AG3">
            <v>4.1719999999999995E-3</v>
          </cell>
          <cell r="AH3">
            <v>0</v>
          </cell>
          <cell r="AI3">
            <v>0</v>
          </cell>
          <cell r="AJ3">
            <v>1.9999999999999998E-5</v>
          </cell>
          <cell r="AK3">
            <v>15.638529999999999</v>
          </cell>
          <cell r="AL3">
            <v>1.8973599999999999</v>
          </cell>
          <cell r="AM3">
            <v>13.018319999999999</v>
          </cell>
          <cell r="AN3">
            <v>0.56699999999999995</v>
          </cell>
          <cell r="AO3">
            <v>0</v>
          </cell>
          <cell r="AP3">
            <v>0</v>
          </cell>
          <cell r="AQ3">
            <v>0</v>
          </cell>
          <cell r="AR3">
            <v>362.044667</v>
          </cell>
          <cell r="AS3">
            <v>0</v>
          </cell>
          <cell r="AT3">
            <v>0</v>
          </cell>
          <cell r="AU3">
            <v>6.5299999999999993E-4</v>
          </cell>
          <cell r="AV3">
            <v>38.270336</v>
          </cell>
          <cell r="AW3">
            <v>1.9343049999999999</v>
          </cell>
          <cell r="AX3">
            <v>310.16612199999997</v>
          </cell>
          <cell r="AY3">
            <v>42.935114999999996</v>
          </cell>
          <cell r="AZ3">
            <v>1.0886400000000001</v>
          </cell>
          <cell r="BA3">
            <v>2.0175999999999998</v>
          </cell>
          <cell r="BB3">
            <v>1.52196</v>
          </cell>
          <cell r="BC3">
            <v>0</v>
          </cell>
          <cell r="BD3">
            <v>1.036119</v>
          </cell>
          <cell r="BE3">
            <v>1626.8571929999998</v>
          </cell>
          <cell r="BF3">
            <v>0</v>
          </cell>
          <cell r="BG3">
            <v>0</v>
          </cell>
          <cell r="BH3">
            <v>5.6499999999999996E-4</v>
          </cell>
          <cell r="BI3">
            <v>0</v>
          </cell>
          <cell r="BJ3">
            <v>187.294421</v>
          </cell>
          <cell r="BK3">
            <v>3.7324829999999998</v>
          </cell>
          <cell r="BL3">
            <v>2610.0302389999997</v>
          </cell>
          <cell r="BQ3">
            <v>1.4E-5</v>
          </cell>
          <cell r="BR3">
            <v>4.0999999999999995E-3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1.03888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0.31519999999999998</v>
          </cell>
          <cell r="CD3">
            <v>0</v>
          </cell>
          <cell r="CE3">
            <v>0</v>
          </cell>
          <cell r="CF3">
            <v>1.8E-5</v>
          </cell>
          <cell r="CG3">
            <v>2.5478399999999999</v>
          </cell>
          <cell r="CH3">
            <v>0.200545</v>
          </cell>
          <cell r="CI3">
            <v>12.402362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338.27571899999998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11.17013</v>
          </cell>
          <cell r="CV3">
            <v>4.5360000000000001E-3</v>
          </cell>
          <cell r="CW3">
            <v>365.95934399999999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1.4408999999999998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6.5487839999999995</v>
          </cell>
          <cell r="DK3">
            <v>0</v>
          </cell>
          <cell r="DL3">
            <v>0</v>
          </cell>
          <cell r="DM3">
            <v>0</v>
          </cell>
          <cell r="DN3">
            <v>16.055160000000001</v>
          </cell>
          <cell r="DO3">
            <v>0</v>
          </cell>
          <cell r="DP3">
            <v>4.2489599999999994</v>
          </cell>
          <cell r="DQ3">
            <v>24.383689999999998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5.0799999999999998E-2</v>
          </cell>
          <cell r="DW3">
            <v>247.97778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10.721788</v>
          </cell>
          <cell r="EC3">
            <v>0.39999999999999997</v>
          </cell>
          <cell r="ED3">
            <v>311.82786199999998</v>
          </cell>
          <cell r="EE3">
            <v>1.276E-3</v>
          </cell>
          <cell r="EF3">
            <v>0</v>
          </cell>
          <cell r="EG3">
            <v>0</v>
          </cell>
          <cell r="EH3">
            <v>0</v>
          </cell>
          <cell r="EI3">
            <v>1.9999999999999998E-5</v>
          </cell>
          <cell r="EJ3">
            <v>13.82413</v>
          </cell>
          <cell r="EK3">
            <v>0.65688000000000002</v>
          </cell>
          <cell r="EL3">
            <v>12.474</v>
          </cell>
          <cell r="EM3">
            <v>0.56699999999999995</v>
          </cell>
          <cell r="EN3">
            <v>0</v>
          </cell>
          <cell r="EO3">
            <v>0</v>
          </cell>
          <cell r="EP3">
            <v>0</v>
          </cell>
          <cell r="EQ3">
            <v>354.87753799999996</v>
          </cell>
          <cell r="ER3">
            <v>0</v>
          </cell>
          <cell r="ES3">
            <v>0</v>
          </cell>
          <cell r="ET3">
            <v>1.13E-4</v>
          </cell>
          <cell r="EU3">
            <v>19.110136000000001</v>
          </cell>
          <cell r="EV3">
            <v>1.73376</v>
          </cell>
          <cell r="EW3">
            <v>292.96199999999999</v>
          </cell>
          <cell r="EX3">
            <v>18.351424999999999</v>
          </cell>
          <cell r="EY3">
            <v>1.0886400000000001</v>
          </cell>
          <cell r="EZ3">
            <v>2.0175999999999998</v>
          </cell>
          <cell r="FA3">
            <v>1.52196</v>
          </cell>
          <cell r="FB3">
            <v>0</v>
          </cell>
          <cell r="FC3">
            <v>0.18682399999999999</v>
          </cell>
          <cell r="FD3">
            <v>1036.7347499999998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154.38980999999998</v>
          </cell>
          <cell r="FJ3">
            <v>3.2344549999999996</v>
          </cell>
          <cell r="FK3">
            <v>1913.732317</v>
          </cell>
          <cell r="FL3">
            <v>3.3679999999999999E-3</v>
          </cell>
          <cell r="FM3">
            <v>7.2000000000000002E-5</v>
          </cell>
          <cell r="FN3">
            <v>0</v>
          </cell>
          <cell r="FO3">
            <v>0</v>
          </cell>
          <cell r="FP3">
            <v>0</v>
          </cell>
          <cell r="FQ3">
            <v>0.3735</v>
          </cell>
          <cell r="FR3">
            <v>0.2016</v>
          </cell>
          <cell r="FS3">
            <v>0.54432000000000003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0.30297299999999999</v>
          </cell>
          <cell r="FY3">
            <v>0</v>
          </cell>
          <cell r="FZ3">
            <v>0</v>
          </cell>
          <cell r="GA3">
            <v>5.22E-4</v>
          </cell>
          <cell r="GB3">
            <v>0.55720000000000003</v>
          </cell>
          <cell r="GC3">
            <v>0</v>
          </cell>
          <cell r="GD3">
            <v>0.55220000000000002</v>
          </cell>
          <cell r="GE3">
            <v>0.19999999999999998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0.79849499999999995</v>
          </cell>
          <cell r="GK3">
            <v>3.836144</v>
          </cell>
          <cell r="GL3">
            <v>0</v>
          </cell>
          <cell r="GM3">
            <v>0</v>
          </cell>
          <cell r="GN3">
            <v>5.6499999999999996E-4</v>
          </cell>
          <cell r="GO3">
            <v>0</v>
          </cell>
          <cell r="GP3">
            <v>11.012692999999999</v>
          </cell>
          <cell r="GQ3">
            <v>9.3491999999999992E-2</v>
          </cell>
          <cell r="GR3">
            <v>18.477143999999999</v>
          </cell>
        </row>
      </sheetData>
      <sheetData sheetId="5">
        <row r="3">
          <cell r="AF3">
            <v>9.8989999999999998E-3</v>
          </cell>
          <cell r="AG3">
            <v>1.6899999999999999E-3</v>
          </cell>
          <cell r="AH3">
            <v>0</v>
          </cell>
          <cell r="AI3">
            <v>0</v>
          </cell>
          <cell r="AJ3">
            <v>0</v>
          </cell>
          <cell r="AK3">
            <v>3.6730449999999997</v>
          </cell>
          <cell r="AL3">
            <v>1.52284</v>
          </cell>
          <cell r="AM3">
            <v>34.682760000000002</v>
          </cell>
          <cell r="AN3">
            <v>0.22469899999999998</v>
          </cell>
          <cell r="AO3">
            <v>0.504</v>
          </cell>
          <cell r="AP3">
            <v>5.3919999999999996E-2</v>
          </cell>
          <cell r="AQ3">
            <v>8.7999999999999998E-5</v>
          </cell>
          <cell r="AR3">
            <v>279.56861800000001</v>
          </cell>
          <cell r="AS3">
            <v>0</v>
          </cell>
          <cell r="AT3">
            <v>0</v>
          </cell>
          <cell r="AU3">
            <v>4.3E-3</v>
          </cell>
          <cell r="AV3">
            <v>40.405737999999999</v>
          </cell>
          <cell r="AW3">
            <v>1.2472220000000001</v>
          </cell>
          <cell r="AX3">
            <v>344.70662999999996</v>
          </cell>
          <cell r="AY3">
            <v>41.120503999999997</v>
          </cell>
          <cell r="AZ3">
            <v>1.3507199999999999</v>
          </cell>
          <cell r="BA3">
            <v>0.29120000000000001</v>
          </cell>
          <cell r="BB3">
            <v>0.49979999999999997</v>
          </cell>
          <cell r="BC3">
            <v>0</v>
          </cell>
          <cell r="BD3">
            <v>0.81509500000000001</v>
          </cell>
          <cell r="BE3">
            <v>1806.2860799999999</v>
          </cell>
          <cell r="BF3">
            <v>0</v>
          </cell>
          <cell r="BG3">
            <v>0</v>
          </cell>
          <cell r="BH3">
            <v>3.7199999999999999E-4</v>
          </cell>
          <cell r="BI3">
            <v>0</v>
          </cell>
          <cell r="BJ3">
            <v>178.16459999999998</v>
          </cell>
          <cell r="BK3">
            <v>4.5379999999999997E-2</v>
          </cell>
          <cell r="BL3">
            <v>2735.1792</v>
          </cell>
          <cell r="BQ3">
            <v>2.5999999999999998E-5</v>
          </cell>
          <cell r="BR3">
            <v>1.6899999999999999E-3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1.01884</v>
          </cell>
          <cell r="BX3">
            <v>0</v>
          </cell>
          <cell r="BY3">
            <v>0</v>
          </cell>
          <cell r="BZ3">
            <v>0</v>
          </cell>
          <cell r="CA3">
            <v>5.3919999999999996E-2</v>
          </cell>
          <cell r="CB3">
            <v>0</v>
          </cell>
          <cell r="CC3">
            <v>0.76</v>
          </cell>
          <cell r="CD3">
            <v>0</v>
          </cell>
          <cell r="CE3">
            <v>0</v>
          </cell>
          <cell r="CF3">
            <v>2.2550000000000001E-3</v>
          </cell>
          <cell r="CG3">
            <v>1.61744</v>
          </cell>
          <cell r="CH3">
            <v>0.13842199999999999</v>
          </cell>
          <cell r="CI3">
            <v>13.003043999999999</v>
          </cell>
          <cell r="CJ3">
            <v>0.88900000000000001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350.95024699999999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8.4625000000000004</v>
          </cell>
          <cell r="CV3">
            <v>2.0531000000000001E-2</v>
          </cell>
          <cell r="CW3">
            <v>376.91791499999999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0.43232999999999999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6.8520119999999993</v>
          </cell>
          <cell r="DK3">
            <v>0</v>
          </cell>
          <cell r="DL3">
            <v>0</v>
          </cell>
          <cell r="DM3">
            <v>2.6999999999999999E-5</v>
          </cell>
          <cell r="DN3">
            <v>15.16461</v>
          </cell>
          <cell r="DO3">
            <v>0</v>
          </cell>
          <cell r="DP3">
            <v>2.5523199999999999</v>
          </cell>
          <cell r="DQ3">
            <v>22.990824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2.1999999999999999E-2</v>
          </cell>
          <cell r="DW3">
            <v>197.996476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9.4397799999999989</v>
          </cell>
          <cell r="EC3">
            <v>0</v>
          </cell>
          <cell r="ED3">
            <v>255.450379</v>
          </cell>
          <cell r="EE3">
            <v>5.0599999999999994E-3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2.3877600000000001</v>
          </cell>
          <cell r="EK3">
            <v>0.504</v>
          </cell>
          <cell r="EL3">
            <v>32.424839999999996</v>
          </cell>
          <cell r="EM3">
            <v>0</v>
          </cell>
          <cell r="EN3">
            <v>0.504</v>
          </cell>
          <cell r="EO3">
            <v>0</v>
          </cell>
          <cell r="EP3">
            <v>0</v>
          </cell>
          <cell r="EQ3">
            <v>271.61358799999999</v>
          </cell>
          <cell r="ER3">
            <v>0</v>
          </cell>
          <cell r="ES3">
            <v>0</v>
          </cell>
          <cell r="ET3">
            <v>1.4799999999999999E-4</v>
          </cell>
          <cell r="EU3">
            <v>0.67064000000000001</v>
          </cell>
          <cell r="EV3">
            <v>1.1088</v>
          </cell>
          <cell r="EW3">
            <v>328.53972499999998</v>
          </cell>
          <cell r="EX3">
            <v>1.0702</v>
          </cell>
          <cell r="EY3">
            <v>1.3104</v>
          </cell>
          <cell r="EZ3">
            <v>0.29120000000000001</v>
          </cell>
          <cell r="FA3">
            <v>0.44039999999999996</v>
          </cell>
          <cell r="FB3">
            <v>0</v>
          </cell>
          <cell r="FC3">
            <v>7.0465E-2</v>
          </cell>
          <cell r="FD3">
            <v>1185.5824009999999</v>
          </cell>
          <cell r="FE3">
            <v>0</v>
          </cell>
          <cell r="FF3">
            <v>0</v>
          </cell>
          <cell r="FG3">
            <v>1.9999999999999998E-5</v>
          </cell>
          <cell r="FH3">
            <v>0</v>
          </cell>
          <cell r="FI3">
            <v>146.88879499999999</v>
          </cell>
          <cell r="FJ3">
            <v>1.2599999999999998E-3</v>
          </cell>
          <cell r="FK3">
            <v>1973.4137019999998</v>
          </cell>
          <cell r="FL3">
            <v>4.8129999999999996E-3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0.85295499999999991</v>
          </cell>
          <cell r="FR3">
            <v>0</v>
          </cell>
          <cell r="FS3">
            <v>2.2579199999999999</v>
          </cell>
          <cell r="FT3">
            <v>0.22469899999999998</v>
          </cell>
          <cell r="FU3">
            <v>0</v>
          </cell>
          <cell r="FV3">
            <v>0</v>
          </cell>
          <cell r="FW3">
            <v>8.7999999999999998E-5</v>
          </cell>
          <cell r="FX3">
            <v>0.34215999999999996</v>
          </cell>
          <cell r="FY3">
            <v>0</v>
          </cell>
          <cell r="FZ3">
            <v>0</v>
          </cell>
          <cell r="GA3">
            <v>1.8699999999999999E-3</v>
          </cell>
          <cell r="GB3">
            <v>22.953047999999999</v>
          </cell>
          <cell r="GC3">
            <v>0</v>
          </cell>
          <cell r="GD3">
            <v>0.59514099999999992</v>
          </cell>
          <cell r="GE3">
            <v>16.170479999999998</v>
          </cell>
          <cell r="GF3">
            <v>4.0319999999999995E-2</v>
          </cell>
          <cell r="GG3">
            <v>0</v>
          </cell>
          <cell r="GH3">
            <v>5.9399999999999994E-2</v>
          </cell>
          <cell r="GI3">
            <v>0</v>
          </cell>
          <cell r="GJ3">
            <v>0.72262999999999999</v>
          </cell>
          <cell r="GK3">
            <v>71.756956000000002</v>
          </cell>
          <cell r="GL3">
            <v>0</v>
          </cell>
          <cell r="GM3">
            <v>0</v>
          </cell>
          <cell r="GN3">
            <v>3.5199999999999999E-4</v>
          </cell>
          <cell r="GO3">
            <v>0</v>
          </cell>
          <cell r="GP3">
            <v>13.373524999999999</v>
          </cell>
          <cell r="GQ3">
            <v>2.3588999999999999E-2</v>
          </cell>
          <cell r="GR3">
            <v>129.37994599999999</v>
          </cell>
        </row>
      </sheetData>
      <sheetData sheetId="6">
        <row r="3">
          <cell r="AF3">
            <v>9.1286141187164771E-2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6.3755899999999999</v>
          </cell>
          <cell r="AL3">
            <v>0.53298000000000001</v>
          </cell>
          <cell r="AM3">
            <v>33.862141000000001</v>
          </cell>
          <cell r="AN3">
            <v>0</v>
          </cell>
          <cell r="AO3">
            <v>0.90720000000000001</v>
          </cell>
          <cell r="AP3">
            <v>0</v>
          </cell>
          <cell r="AQ3">
            <v>0.30035000000000001</v>
          </cell>
          <cell r="AR3">
            <v>279.575333</v>
          </cell>
          <cell r="AS3">
            <v>0</v>
          </cell>
          <cell r="AT3">
            <v>0</v>
          </cell>
          <cell r="AU3">
            <v>5.5139999999999998E-3</v>
          </cell>
          <cell r="AV3">
            <v>53.022163999999997</v>
          </cell>
          <cell r="AW3">
            <v>0.66007399999999994</v>
          </cell>
          <cell r="AX3">
            <v>288.12710999999996</v>
          </cell>
          <cell r="AY3">
            <v>72.332447000000002</v>
          </cell>
          <cell r="AZ3">
            <v>0.56358399999999997</v>
          </cell>
          <cell r="BA3">
            <v>1.456</v>
          </cell>
          <cell r="BB3">
            <v>0.51141000000000003</v>
          </cell>
          <cell r="BC3">
            <v>0</v>
          </cell>
          <cell r="BD3">
            <v>0.9698739999999999</v>
          </cell>
          <cell r="BE3">
            <v>1593.4974</v>
          </cell>
          <cell r="BF3">
            <v>0</v>
          </cell>
          <cell r="BG3">
            <v>0</v>
          </cell>
          <cell r="BH3">
            <v>5.53E-4</v>
          </cell>
          <cell r="BI3">
            <v>0</v>
          </cell>
          <cell r="BJ3">
            <v>168.78796299999999</v>
          </cell>
          <cell r="BK3">
            <v>0.11667899999999999</v>
          </cell>
          <cell r="BL3">
            <v>2501.6956521411871</v>
          </cell>
          <cell r="BQ3">
            <v>6.0999999999999999E-5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0.11985999999999999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0.30035000000000001</v>
          </cell>
          <cell r="CC3">
            <v>0.81655999999999995</v>
          </cell>
          <cell r="CD3">
            <v>0</v>
          </cell>
          <cell r="CE3">
            <v>0</v>
          </cell>
          <cell r="CF3">
            <v>2.23E-4</v>
          </cell>
          <cell r="CG3">
            <v>2.5094599999999998</v>
          </cell>
          <cell r="CH3">
            <v>0.15607399999999999</v>
          </cell>
          <cell r="CI3">
            <v>10.486613</v>
          </cell>
          <cell r="CJ3">
            <v>1.839612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388.17025899999999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19.642399999999999</v>
          </cell>
          <cell r="CV3">
            <v>4.2484999999999995E-2</v>
          </cell>
          <cell r="CW3">
            <v>424.083957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4.3241999999999994</v>
          </cell>
          <cell r="DD3">
            <v>0.02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6.7620939999999994</v>
          </cell>
          <cell r="DK3">
            <v>0</v>
          </cell>
          <cell r="DL3">
            <v>0</v>
          </cell>
          <cell r="DM3">
            <v>0</v>
          </cell>
          <cell r="DN3">
            <v>7.4209999999999994</v>
          </cell>
          <cell r="DO3">
            <v>0</v>
          </cell>
          <cell r="DP3">
            <v>0.74175999999999997</v>
          </cell>
          <cell r="DQ3">
            <v>32.487099999999998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134.53771599999999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18.637687</v>
          </cell>
          <cell r="EC3">
            <v>0</v>
          </cell>
          <cell r="ED3">
            <v>204.931557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1.8854199999999999</v>
          </cell>
          <cell r="EK3">
            <v>0.39311999999999997</v>
          </cell>
          <cell r="EL3">
            <v>29.896235999999998</v>
          </cell>
          <cell r="EM3">
            <v>0</v>
          </cell>
          <cell r="EN3">
            <v>0.90720000000000001</v>
          </cell>
          <cell r="EO3">
            <v>0</v>
          </cell>
          <cell r="EP3">
            <v>0</v>
          </cell>
          <cell r="EQ3">
            <v>269.96555599999999</v>
          </cell>
          <cell r="ER3">
            <v>0</v>
          </cell>
          <cell r="ES3">
            <v>0</v>
          </cell>
          <cell r="ET3">
            <v>7.8399999999999997E-4</v>
          </cell>
          <cell r="EU3">
            <v>0.34048</v>
          </cell>
          <cell r="EV3">
            <v>0.504</v>
          </cell>
          <cell r="EW3">
            <v>274.73940599999997</v>
          </cell>
          <cell r="EX3">
            <v>3.25332</v>
          </cell>
          <cell r="EY3">
            <v>0.42335999999999996</v>
          </cell>
          <cell r="EZ3">
            <v>1.456</v>
          </cell>
          <cell r="FA3">
            <v>0.47399999999999998</v>
          </cell>
          <cell r="FB3">
            <v>0</v>
          </cell>
          <cell r="FC3">
            <v>1.2199999999999999E-2</v>
          </cell>
          <cell r="FD3">
            <v>954.90526199999999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118.57694599999999</v>
          </cell>
          <cell r="FJ3">
            <v>1.9199999999999998E-2</v>
          </cell>
          <cell r="FK3">
            <v>1657.7524899999999</v>
          </cell>
          <cell r="FL3">
            <v>9.1225141187164765E-2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0.16596999999999998</v>
          </cell>
          <cell r="FR3">
            <v>0</v>
          </cell>
          <cell r="FS3">
            <v>3.9659049999999998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2.0309849999999998</v>
          </cell>
          <cell r="FY3">
            <v>0</v>
          </cell>
          <cell r="FZ3">
            <v>0</v>
          </cell>
          <cell r="GA3">
            <v>4.5069999999999997E-3</v>
          </cell>
          <cell r="GB3">
            <v>42.751224000000001</v>
          </cell>
          <cell r="GC3">
            <v>0</v>
          </cell>
          <cell r="GD3">
            <v>2.1593309999999999</v>
          </cell>
          <cell r="GE3">
            <v>34.752414999999999</v>
          </cell>
          <cell r="GF3">
            <v>0.14022399999999999</v>
          </cell>
          <cell r="GG3">
            <v>0</v>
          </cell>
          <cell r="GH3">
            <v>3.7409999999999999E-2</v>
          </cell>
          <cell r="GI3">
            <v>0</v>
          </cell>
          <cell r="GJ3">
            <v>0.95767399999999991</v>
          </cell>
          <cell r="GK3">
            <v>115.884163</v>
          </cell>
          <cell r="GL3">
            <v>0</v>
          </cell>
          <cell r="GM3">
            <v>0</v>
          </cell>
          <cell r="GN3">
            <v>5.53E-4</v>
          </cell>
          <cell r="GO3">
            <v>0</v>
          </cell>
          <cell r="GP3">
            <v>11.93093</v>
          </cell>
          <cell r="GQ3">
            <v>5.4993999999999994E-2</v>
          </cell>
          <cell r="GR3">
            <v>214.92751014118716</v>
          </cell>
        </row>
      </sheetData>
      <sheetData sheetId="7">
        <row r="3">
          <cell r="AF3">
            <v>5.5327594550255203E-2</v>
          </cell>
          <cell r="AG3">
            <v>0.02</v>
          </cell>
          <cell r="AH3">
            <v>0</v>
          </cell>
          <cell r="AI3">
            <v>0</v>
          </cell>
          <cell r="AJ3">
            <v>2.0999999999999998E-2</v>
          </cell>
          <cell r="AK3">
            <v>1.8660999999999999</v>
          </cell>
          <cell r="AL3">
            <v>1.40656</v>
          </cell>
          <cell r="AM3">
            <v>21.308767</v>
          </cell>
          <cell r="AN3">
            <v>0</v>
          </cell>
          <cell r="AO3">
            <v>6.7975999999999995E-2</v>
          </cell>
          <cell r="AP3">
            <v>0.14782000000000001</v>
          </cell>
          <cell r="AQ3">
            <v>5.46007</v>
          </cell>
          <cell r="AR3">
            <v>450.36809099999999</v>
          </cell>
          <cell r="AS3">
            <v>0</v>
          </cell>
          <cell r="AT3">
            <v>0</v>
          </cell>
          <cell r="AU3">
            <v>4.0669999999999994E-3</v>
          </cell>
          <cell r="AV3">
            <v>100.66140999999999</v>
          </cell>
          <cell r="AW3">
            <v>0.62815599999999994</v>
          </cell>
          <cell r="AX3">
            <v>301.594585</v>
          </cell>
          <cell r="AY3">
            <v>108.59868499999999</v>
          </cell>
          <cell r="AZ3">
            <v>1.5523199999999999</v>
          </cell>
          <cell r="BA3">
            <v>0.12479999999999999</v>
          </cell>
          <cell r="BB3">
            <v>0.44303999999999999</v>
          </cell>
          <cell r="BC3">
            <v>0</v>
          </cell>
          <cell r="BD3">
            <v>0.800145</v>
          </cell>
          <cell r="BE3">
            <v>1684.887886</v>
          </cell>
          <cell r="BF3">
            <v>0</v>
          </cell>
          <cell r="BG3">
            <v>9.9999999999999995E-7</v>
          </cell>
          <cell r="BH3">
            <v>4.6330999999999997E-2</v>
          </cell>
          <cell r="BI3">
            <v>0</v>
          </cell>
          <cell r="BJ3">
            <v>112.38311499999999</v>
          </cell>
          <cell r="BK3">
            <v>0.77614699999999992</v>
          </cell>
          <cell r="BL3">
            <v>2793.2223995945501</v>
          </cell>
          <cell r="BQ3">
            <v>4.3299999999999995E-4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0.02</v>
          </cell>
          <cell r="BW3">
            <v>1.2452799999999999</v>
          </cell>
          <cell r="BX3">
            <v>0</v>
          </cell>
          <cell r="BY3">
            <v>0</v>
          </cell>
          <cell r="BZ3">
            <v>0</v>
          </cell>
          <cell r="CA3">
            <v>0.1075</v>
          </cell>
          <cell r="CB3">
            <v>5.46</v>
          </cell>
          <cell r="CC3">
            <v>1.2</v>
          </cell>
          <cell r="CD3">
            <v>0</v>
          </cell>
          <cell r="CE3">
            <v>0</v>
          </cell>
          <cell r="CF3">
            <v>5.1E-5</v>
          </cell>
          <cell r="CG3">
            <v>8.3327100000000005</v>
          </cell>
          <cell r="CH3">
            <v>0.10399599999999999</v>
          </cell>
          <cell r="CI3">
            <v>10.675189999999999</v>
          </cell>
          <cell r="CJ3">
            <v>3.7432099999999999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0.19999999999999998</v>
          </cell>
          <cell r="CP3">
            <v>431.94545299999999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31.075799999999997</v>
          </cell>
          <cell r="CV3">
            <v>4.0999999999999999E-4</v>
          </cell>
          <cell r="CW3">
            <v>494.11003299999999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1.5613299999999999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10.797955999999999</v>
          </cell>
          <cell r="DK3">
            <v>0</v>
          </cell>
          <cell r="DL3">
            <v>0</v>
          </cell>
          <cell r="DM3">
            <v>0</v>
          </cell>
          <cell r="DN3">
            <v>11.2311</v>
          </cell>
          <cell r="DO3">
            <v>0</v>
          </cell>
          <cell r="DP3">
            <v>0.60399999999999998</v>
          </cell>
          <cell r="DQ3">
            <v>48.412399999999998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243.828318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14.64597</v>
          </cell>
          <cell r="EC3">
            <v>0</v>
          </cell>
          <cell r="ED3">
            <v>331.081074</v>
          </cell>
          <cell r="EE3">
            <v>1.645E-3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0.18</v>
          </cell>
          <cell r="EK3">
            <v>0.12096</v>
          </cell>
          <cell r="EL3">
            <v>13.143666999999999</v>
          </cell>
          <cell r="EM3">
            <v>0</v>
          </cell>
          <cell r="EN3">
            <v>0</v>
          </cell>
          <cell r="EO3">
            <v>4.0319999999999995E-2</v>
          </cell>
          <cell r="EP3">
            <v>0</v>
          </cell>
          <cell r="EQ3">
            <v>431.30649499999998</v>
          </cell>
          <cell r="ER3">
            <v>0</v>
          </cell>
          <cell r="ES3">
            <v>0</v>
          </cell>
          <cell r="ET3">
            <v>1.25E-4</v>
          </cell>
          <cell r="EU3">
            <v>0.12096</v>
          </cell>
          <cell r="EV3">
            <v>0.52415999999999996</v>
          </cell>
          <cell r="EW3">
            <v>285.74327</v>
          </cell>
          <cell r="EX3">
            <v>6.4693849999999999</v>
          </cell>
          <cell r="EY3">
            <v>1.0684799999999999</v>
          </cell>
          <cell r="EZ3">
            <v>0.12479999999999999</v>
          </cell>
          <cell r="FA3">
            <v>0.44303999999999999</v>
          </cell>
          <cell r="FB3">
            <v>0</v>
          </cell>
          <cell r="FC3">
            <v>4.8064999999999997E-2</v>
          </cell>
          <cell r="FD3">
            <v>890.65312999999992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50.076584999999994</v>
          </cell>
          <cell r="FJ3">
            <v>6.1359999999999998E-2</v>
          </cell>
          <cell r="FK3">
            <v>1680.1264469999999</v>
          </cell>
          <cell r="FL3">
            <v>5.3249594550255207E-2</v>
          </cell>
          <cell r="FM3">
            <v>0.02</v>
          </cell>
          <cell r="FN3">
            <v>0</v>
          </cell>
          <cell r="FO3">
            <v>0</v>
          </cell>
          <cell r="FP3">
            <v>2.0999999999999998E-2</v>
          </cell>
          <cell r="FQ3">
            <v>0.10477</v>
          </cell>
          <cell r="FR3">
            <v>4.0319999999999995E-2</v>
          </cell>
          <cell r="FS3">
            <v>8.1650999999999989</v>
          </cell>
          <cell r="FT3">
            <v>0</v>
          </cell>
          <cell r="FU3">
            <v>6.7975999999999995E-2</v>
          </cell>
          <cell r="FV3">
            <v>0</v>
          </cell>
          <cell r="FW3">
            <v>6.9999999999999994E-5</v>
          </cell>
          <cell r="FX3">
            <v>7.0619999999999994</v>
          </cell>
          <cell r="FY3">
            <v>0</v>
          </cell>
          <cell r="FZ3">
            <v>0</v>
          </cell>
          <cell r="GA3">
            <v>3.8909999999999999E-3</v>
          </cell>
          <cell r="GB3">
            <v>80.976640000000003</v>
          </cell>
          <cell r="GC3">
            <v>0</v>
          </cell>
          <cell r="GD3">
            <v>4.5721249999999998</v>
          </cell>
          <cell r="GE3">
            <v>49.973689999999998</v>
          </cell>
          <cell r="GF3">
            <v>0.48383999999999999</v>
          </cell>
          <cell r="GG3">
            <v>0</v>
          </cell>
          <cell r="GH3">
            <v>0</v>
          </cell>
          <cell r="GI3">
            <v>0</v>
          </cell>
          <cell r="GJ3">
            <v>0.55208000000000002</v>
          </cell>
          <cell r="GK3">
            <v>118.46098499999999</v>
          </cell>
          <cell r="GL3">
            <v>0</v>
          </cell>
          <cell r="GM3">
            <v>9.9999999999999995E-7</v>
          </cell>
          <cell r="GN3">
            <v>4.6330999999999997E-2</v>
          </cell>
          <cell r="GO3">
            <v>0</v>
          </cell>
          <cell r="GP3">
            <v>16.584759999999999</v>
          </cell>
          <cell r="GQ3">
            <v>0.71437699999999993</v>
          </cell>
          <cell r="GR3">
            <v>287.90320559455023</v>
          </cell>
        </row>
      </sheetData>
      <sheetData sheetId="8">
        <row r="3">
          <cell r="AF3">
            <v>4.6699999999999997E-4</v>
          </cell>
          <cell r="AG3">
            <v>0.2213</v>
          </cell>
          <cell r="AH3">
            <v>0</v>
          </cell>
          <cell r="AI3">
            <v>0</v>
          </cell>
          <cell r="AJ3">
            <v>0</v>
          </cell>
          <cell r="AK3">
            <v>13.432862</v>
          </cell>
          <cell r="AL3">
            <v>1.8871</v>
          </cell>
          <cell r="AM3">
            <v>31.633734999999998</v>
          </cell>
          <cell r="AN3">
            <v>0</v>
          </cell>
          <cell r="AO3">
            <v>0.249219</v>
          </cell>
          <cell r="AP3">
            <v>0</v>
          </cell>
          <cell r="AQ3">
            <v>2.4800000000000001E-4</v>
          </cell>
          <cell r="AR3">
            <v>267.96059584615386</v>
          </cell>
          <cell r="AS3">
            <v>0</v>
          </cell>
          <cell r="AT3">
            <v>0</v>
          </cell>
          <cell r="AU3">
            <v>5.0049999999999999E-3</v>
          </cell>
          <cell r="AV3">
            <v>108.69010999999999</v>
          </cell>
          <cell r="AW3">
            <v>0.190329</v>
          </cell>
          <cell r="AX3">
            <v>317.27520499999997</v>
          </cell>
          <cell r="AY3">
            <v>121.674233</v>
          </cell>
          <cell r="AZ3">
            <v>1.6531199999999999</v>
          </cell>
          <cell r="BA3">
            <v>0.15875999999999998</v>
          </cell>
          <cell r="BB3">
            <v>5.2983099999999999</v>
          </cell>
          <cell r="BC3">
            <v>0.20182899999999998</v>
          </cell>
          <cell r="BD3">
            <v>0.89635799999999999</v>
          </cell>
          <cell r="BE3">
            <v>1522.0962479999998</v>
          </cell>
          <cell r="BF3">
            <v>0</v>
          </cell>
          <cell r="BG3">
            <v>0</v>
          </cell>
          <cell r="BH3">
            <v>7.9999999999999993E-4</v>
          </cell>
          <cell r="BI3">
            <v>0</v>
          </cell>
          <cell r="BJ3">
            <v>202.37271099999998</v>
          </cell>
          <cell r="BK3">
            <v>5.3849999999999995E-2</v>
          </cell>
          <cell r="BL3">
            <v>2595.9523948461538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0.04</v>
          </cell>
          <cell r="BW3">
            <v>1.0781799999999999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0.19999999999999998</v>
          </cell>
          <cell r="CD3">
            <v>0</v>
          </cell>
          <cell r="CE3">
            <v>0</v>
          </cell>
          <cell r="CF3">
            <v>1.5199999999999999E-3</v>
          </cell>
          <cell r="CG3">
            <v>12.20557</v>
          </cell>
          <cell r="CH3">
            <v>0.190329</v>
          </cell>
          <cell r="CI3">
            <v>11.203925</v>
          </cell>
          <cell r="CJ3">
            <v>6.0316899999999993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1E-3</v>
          </cell>
          <cell r="CP3">
            <v>511.87629999999996</v>
          </cell>
          <cell r="CQ3">
            <v>0</v>
          </cell>
          <cell r="CR3">
            <v>0</v>
          </cell>
          <cell r="CS3">
            <v>4.9999999999999996E-6</v>
          </cell>
          <cell r="CT3">
            <v>0</v>
          </cell>
          <cell r="CU3">
            <v>47.832569999999997</v>
          </cell>
          <cell r="CV3">
            <v>6.3999999999999994E-4</v>
          </cell>
          <cell r="CW3">
            <v>590.66172899999992</v>
          </cell>
          <cell r="CX3">
            <v>0</v>
          </cell>
          <cell r="CY3">
            <v>0.1205</v>
          </cell>
          <cell r="CZ3">
            <v>0</v>
          </cell>
          <cell r="DA3">
            <v>0</v>
          </cell>
          <cell r="DB3">
            <v>0</v>
          </cell>
          <cell r="DC3">
            <v>1.088096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8.4612420000000004</v>
          </cell>
          <cell r="DK3">
            <v>0</v>
          </cell>
          <cell r="DL3">
            <v>0</v>
          </cell>
          <cell r="DM3">
            <v>0</v>
          </cell>
          <cell r="DN3">
            <v>3.2919999999999998</v>
          </cell>
          <cell r="DO3">
            <v>0</v>
          </cell>
          <cell r="DP3">
            <v>0.24</v>
          </cell>
          <cell r="DQ3">
            <v>61.204967999999994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146.2715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17.284659999999999</v>
          </cell>
          <cell r="EC3">
            <v>0</v>
          </cell>
          <cell r="ED3">
            <v>237.96296599999999</v>
          </cell>
          <cell r="EE3">
            <v>0</v>
          </cell>
          <cell r="EF3">
            <v>0.1008</v>
          </cell>
          <cell r="EG3">
            <v>0</v>
          </cell>
          <cell r="EH3">
            <v>0</v>
          </cell>
          <cell r="EI3">
            <v>0</v>
          </cell>
          <cell r="EJ3">
            <v>12.163359999999999</v>
          </cell>
          <cell r="EK3">
            <v>0.80891999999999997</v>
          </cell>
          <cell r="EL3">
            <v>29.22822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259.16300000000001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305.04730000000001</v>
          </cell>
          <cell r="EX3">
            <v>11.080299999999999</v>
          </cell>
          <cell r="EY3">
            <v>1.6128</v>
          </cell>
          <cell r="EZ3">
            <v>0.15875999999999998</v>
          </cell>
          <cell r="FA3">
            <v>5.2172399999999994</v>
          </cell>
          <cell r="FB3">
            <v>0.20172399999999999</v>
          </cell>
          <cell r="FC3">
            <v>6.4583000000000002E-2</v>
          </cell>
          <cell r="FD3">
            <v>858.78339999999992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125.56233999999999</v>
          </cell>
          <cell r="FJ3">
            <v>0</v>
          </cell>
          <cell r="FK3">
            <v>1609.1927469999998</v>
          </cell>
          <cell r="FL3">
            <v>4.6699999999999997E-4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0.141406</v>
          </cell>
          <cell r="FR3">
            <v>0</v>
          </cell>
          <cell r="FS3">
            <v>2.4055149999999998</v>
          </cell>
          <cell r="FT3">
            <v>0</v>
          </cell>
          <cell r="FU3">
            <v>0.249219</v>
          </cell>
          <cell r="FV3">
            <v>0</v>
          </cell>
          <cell r="FW3">
            <v>2.4800000000000001E-4</v>
          </cell>
          <cell r="FX3">
            <v>0.12665999999999999</v>
          </cell>
          <cell r="FY3">
            <v>0</v>
          </cell>
          <cell r="FZ3">
            <v>0</v>
          </cell>
          <cell r="GA3">
            <v>3.4849999999999998E-3</v>
          </cell>
          <cell r="GB3">
            <v>93.192539999999994</v>
          </cell>
          <cell r="GC3">
            <v>0</v>
          </cell>
          <cell r="GD3">
            <v>0.78398000000000001</v>
          </cell>
          <cell r="GE3">
            <v>43.357275000000001</v>
          </cell>
          <cell r="GF3">
            <v>4.0319999999999995E-2</v>
          </cell>
          <cell r="GG3">
            <v>0</v>
          </cell>
          <cell r="GH3">
            <v>8.1070000000000003E-2</v>
          </cell>
          <cell r="GI3">
            <v>1.0499999999999999E-4</v>
          </cell>
          <cell r="GJ3">
            <v>0.83077499999999993</v>
          </cell>
          <cell r="GK3">
            <v>5.1650479999999996</v>
          </cell>
          <cell r="GL3">
            <v>0</v>
          </cell>
          <cell r="GM3">
            <v>0</v>
          </cell>
          <cell r="GN3">
            <v>7.9499999999999992E-4</v>
          </cell>
          <cell r="GO3">
            <v>0</v>
          </cell>
          <cell r="GP3">
            <v>11.693140999999999</v>
          </cell>
          <cell r="GQ3">
            <v>5.1709999999999999E-2</v>
          </cell>
          <cell r="GR3">
            <v>158.12375900000001</v>
          </cell>
        </row>
      </sheetData>
      <sheetData sheetId="9">
        <row r="3">
          <cell r="AF3">
            <v>9.7699999999999992E-3</v>
          </cell>
          <cell r="AG3">
            <v>0</v>
          </cell>
          <cell r="AH3">
            <v>7.7999999999999999E-5</v>
          </cell>
          <cell r="AI3">
            <v>0</v>
          </cell>
          <cell r="AJ3">
            <v>9.1399999999999999E-4</v>
          </cell>
          <cell r="AK3">
            <v>10.719939999999999</v>
          </cell>
          <cell r="AL3">
            <v>0.3024</v>
          </cell>
          <cell r="AM3">
            <v>98.782389999999992</v>
          </cell>
          <cell r="AN3">
            <v>0</v>
          </cell>
          <cell r="AO3">
            <v>0.8754599999999999</v>
          </cell>
          <cell r="AP3">
            <v>1.5014999999999999E-2</v>
          </cell>
          <cell r="AQ3">
            <v>0</v>
          </cell>
          <cell r="AR3">
            <v>224.566091</v>
          </cell>
          <cell r="AS3">
            <v>3.1999999999999999E-5</v>
          </cell>
          <cell r="AT3">
            <v>0</v>
          </cell>
          <cell r="AU3">
            <v>0.10686082500334849</v>
          </cell>
          <cell r="AV3">
            <v>168.33171999999999</v>
          </cell>
          <cell r="AW3">
            <v>0.14585999999999999</v>
          </cell>
          <cell r="AX3">
            <v>329.31440399999997</v>
          </cell>
          <cell r="AY3">
            <v>122.07208</v>
          </cell>
          <cell r="AZ3">
            <v>3.7094399999999998</v>
          </cell>
          <cell r="BA3">
            <v>0</v>
          </cell>
          <cell r="BB3">
            <v>4.2344799999999996</v>
          </cell>
          <cell r="BC3">
            <v>1.3999999999999999E-4</v>
          </cell>
          <cell r="BD3">
            <v>0.50531999999999999</v>
          </cell>
          <cell r="BE3">
            <v>1233.0498789999999</v>
          </cell>
          <cell r="BF3">
            <v>0</v>
          </cell>
          <cell r="BG3">
            <v>0</v>
          </cell>
          <cell r="BH3">
            <v>7.3799999999999994E-4</v>
          </cell>
          <cell r="BI3">
            <v>0</v>
          </cell>
          <cell r="BJ3">
            <v>254.24245199999999</v>
          </cell>
          <cell r="BK3">
            <v>0.131769</v>
          </cell>
          <cell r="BL3">
            <v>2451.1172328250032</v>
          </cell>
          <cell r="BQ3">
            <v>8.0000000000000002E-3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8.5699999999999998E-2</v>
          </cell>
          <cell r="CD3">
            <v>0</v>
          </cell>
          <cell r="CE3">
            <v>0</v>
          </cell>
          <cell r="CF3">
            <v>0</v>
          </cell>
          <cell r="CG3">
            <v>28.941199999999998</v>
          </cell>
          <cell r="CH3">
            <v>0.14585999999999999</v>
          </cell>
          <cell r="CI3">
            <v>10.344451999999999</v>
          </cell>
          <cell r="CJ3">
            <v>6.7462399999999993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423.8116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84.338999999999999</v>
          </cell>
          <cell r="CV3">
            <v>0</v>
          </cell>
          <cell r="CW3">
            <v>554.42205200000001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0.47039999999999998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7.9834079999999998</v>
          </cell>
          <cell r="DK3">
            <v>0</v>
          </cell>
          <cell r="DL3">
            <v>0</v>
          </cell>
          <cell r="DM3">
            <v>0</v>
          </cell>
          <cell r="DN3">
            <v>15.433489999999999</v>
          </cell>
          <cell r="DO3">
            <v>0</v>
          </cell>
          <cell r="DP3">
            <v>0.13999999999999999</v>
          </cell>
          <cell r="DQ3">
            <v>49.071359999999999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3.3999999999999996E-2</v>
          </cell>
          <cell r="DW3">
            <v>67.740439999999992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21.645659999999999</v>
          </cell>
          <cell r="EC3">
            <v>0</v>
          </cell>
          <cell r="ED3">
            <v>162.51875799999999</v>
          </cell>
          <cell r="EE3">
            <v>1.188E-3</v>
          </cell>
          <cell r="EF3">
            <v>0</v>
          </cell>
          <cell r="EG3">
            <v>0</v>
          </cell>
          <cell r="EH3">
            <v>0</v>
          </cell>
          <cell r="EI3">
            <v>8.9999999999999998E-4</v>
          </cell>
          <cell r="EJ3">
            <v>10.039539999999999</v>
          </cell>
          <cell r="EK3">
            <v>0.3024</v>
          </cell>
          <cell r="EL3">
            <v>97.513109999999998</v>
          </cell>
          <cell r="EM3">
            <v>0</v>
          </cell>
          <cell r="EN3">
            <v>0.504</v>
          </cell>
          <cell r="EO3">
            <v>1.26E-2</v>
          </cell>
          <cell r="EP3">
            <v>0</v>
          </cell>
          <cell r="EQ3">
            <v>214.88195999999999</v>
          </cell>
          <cell r="ER3">
            <v>3.1999999999999999E-5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316.89699999999999</v>
          </cell>
          <cell r="EX3">
            <v>6.2006199999999998</v>
          </cell>
          <cell r="EY3">
            <v>3.7094399999999998</v>
          </cell>
          <cell r="EZ3">
            <v>0</v>
          </cell>
          <cell r="FA3">
            <v>4.0521599999999998</v>
          </cell>
          <cell r="FB3">
            <v>0</v>
          </cell>
          <cell r="FC3">
            <v>6.7999999999999991E-2</v>
          </cell>
          <cell r="FD3">
            <v>736.80549999999994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133.32013999999998</v>
          </cell>
          <cell r="FJ3">
            <v>0.12852</v>
          </cell>
          <cell r="FK3">
            <v>1524.4371099999998</v>
          </cell>
          <cell r="FL3">
            <v>5.8199999999999994E-4</v>
          </cell>
          <cell r="FM3">
            <v>0</v>
          </cell>
          <cell r="FN3">
            <v>7.7999999999999999E-5</v>
          </cell>
          <cell r="FO3">
            <v>0</v>
          </cell>
          <cell r="FP3">
            <v>1.4E-5</v>
          </cell>
          <cell r="FQ3">
            <v>0.21</v>
          </cell>
          <cell r="FR3">
            <v>0</v>
          </cell>
          <cell r="FS3">
            <v>1.26928</v>
          </cell>
          <cell r="FT3">
            <v>0</v>
          </cell>
          <cell r="FU3">
            <v>0.37145999999999996</v>
          </cell>
          <cell r="FV3">
            <v>2.415E-3</v>
          </cell>
          <cell r="FW3">
            <v>0</v>
          </cell>
          <cell r="FX3">
            <v>1.6140369999999999</v>
          </cell>
          <cell r="FY3">
            <v>0</v>
          </cell>
          <cell r="FZ3">
            <v>0</v>
          </cell>
          <cell r="GA3">
            <v>0.10685799999999999</v>
          </cell>
          <cell r="GB3">
            <v>123.95702999999999</v>
          </cell>
          <cell r="GC3">
            <v>0</v>
          </cell>
          <cell r="GD3">
            <v>1.932952</v>
          </cell>
          <cell r="GE3">
            <v>60.05386</v>
          </cell>
          <cell r="GF3">
            <v>0</v>
          </cell>
          <cell r="GG3">
            <v>0</v>
          </cell>
          <cell r="GH3">
            <v>0.18231999999999998</v>
          </cell>
          <cell r="GI3">
            <v>1.3999999999999999E-4</v>
          </cell>
          <cell r="GJ3">
            <v>0.40331999999999996</v>
          </cell>
          <cell r="GK3">
            <v>4.6923389999999996</v>
          </cell>
          <cell r="GL3">
            <v>0</v>
          </cell>
          <cell r="GM3">
            <v>0</v>
          </cell>
          <cell r="GN3">
            <v>7.0799999999999997E-4</v>
          </cell>
          <cell r="GO3">
            <v>0</v>
          </cell>
          <cell r="GP3">
            <v>14.937652</v>
          </cell>
          <cell r="GQ3">
            <v>3.2489999999999997E-3</v>
          </cell>
          <cell r="GR3">
            <v>209.738294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T3">
            <v>0</v>
          </cell>
          <cell r="AU3">
            <v>0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0</v>
          </cell>
          <cell r="BK3">
            <v>0</v>
          </cell>
          <cell r="BL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0</v>
          </cell>
          <cell r="CC3">
            <v>0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</v>
          </cell>
          <cell r="ED3">
            <v>0</v>
          </cell>
          <cell r="EE3">
            <v>0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0</v>
          </cell>
          <cell r="FK3">
            <v>0</v>
          </cell>
          <cell r="FL3">
            <v>0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6"/>
  <sheetViews>
    <sheetView workbookViewId="0">
      <pane xSplit="1" ySplit="2" topLeftCell="E30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75.604504000000006</v>
      </c>
      <c r="C1" s="2">
        <f t="shared" si="0"/>
        <v>72.625407999999993</v>
      </c>
      <c r="D1" s="2">
        <f t="shared" si="0"/>
        <v>66.094370999999995</v>
      </c>
      <c r="E1" s="2">
        <f t="shared" si="0"/>
        <v>58.903497999999999</v>
      </c>
      <c r="F1" s="2">
        <f t="shared" si="0"/>
        <v>76.52610199999998</v>
      </c>
      <c r="G1" s="2">
        <f t="shared" si="0"/>
        <v>99.847381999999996</v>
      </c>
      <c r="H1" s="2">
        <f t="shared" si="0"/>
        <v>99.039644999999993</v>
      </c>
      <c r="I1" s="2">
        <f t="shared" si="0"/>
        <v>129.639275</v>
      </c>
      <c r="J1" s="2">
        <f t="shared" si="0"/>
        <v>189.55129699999998</v>
      </c>
      <c r="K1" s="2">
        <f t="shared" si="0"/>
        <v>181.56632399999998</v>
      </c>
      <c r="L1" s="2">
        <f t="shared" si="0"/>
        <v>257.137654</v>
      </c>
      <c r="M1" s="2">
        <f t="shared" si="0"/>
        <v>240.26071498591463</v>
      </c>
      <c r="N1" s="2">
        <f t="shared" si="0"/>
        <v>246.20110500000001</v>
      </c>
      <c r="O1" s="2">
        <f t="shared" si="0"/>
        <v>300.07851099999993</v>
      </c>
      <c r="P1" s="2">
        <f t="shared" si="0"/>
        <v>251.23478799999998</v>
      </c>
      <c r="Q1" s="2">
        <f t="shared" si="0"/>
        <v>270.47665800000004</v>
      </c>
      <c r="R1" s="2">
        <f t="shared" si="0"/>
        <v>317.78253899999999</v>
      </c>
      <c r="S1" s="2">
        <f t="shared" si="0"/>
        <v>335.61972493018686</v>
      </c>
      <c r="T1" s="2">
        <f t="shared" si="0"/>
        <v>365.95934399999993</v>
      </c>
      <c r="U1" s="2">
        <f t="shared" si="0"/>
        <v>376.91791499999999</v>
      </c>
      <c r="V1" s="2">
        <f t="shared" si="0"/>
        <v>424.083957</v>
      </c>
      <c r="W1" s="2">
        <f t="shared" si="0"/>
        <v>494.11003299999999</v>
      </c>
      <c r="X1" s="2">
        <f t="shared" si="0"/>
        <v>590.66172899999992</v>
      </c>
      <c r="Y1" s="2">
        <f t="shared" si="0"/>
        <v>554.42205200000001</v>
      </c>
      <c r="Z1" s="2">
        <f t="shared" si="0"/>
        <v>0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9.4646999999999995E-2</v>
      </c>
      <c r="C3" s="2">
        <f>Summary40011000!$C$4</f>
        <v>0.01</v>
      </c>
      <c r="D3" s="2">
        <f>Summary40011000!$C$5</f>
        <v>2.5000000000000001E-3</v>
      </c>
      <c r="E3" s="2">
        <f>Summary40011000!$C$6</f>
        <v>0</v>
      </c>
      <c r="F3" s="2">
        <f>Summary40011000!$C$7</f>
        <v>6.0000000000000002E-6</v>
      </c>
      <c r="G3" s="2">
        <f>Summary40011000!$C$8</f>
        <v>0</v>
      </c>
      <c r="H3" s="2">
        <f>Summary40011000!$C$9</f>
        <v>2.0399999999999997E-3</v>
      </c>
      <c r="I3" s="2">
        <f>Summary40011000!$C$10</f>
        <v>0</v>
      </c>
      <c r="J3" s="2">
        <f>Summary40011000!$C$11</f>
        <v>0</v>
      </c>
      <c r="K3" s="2">
        <f>Summary40011000!$C$12</f>
        <v>0</v>
      </c>
      <c r="L3" s="2">
        <f>Summary40011000!$C$13</f>
        <v>2.4999999999999998E-5</v>
      </c>
      <c r="M3" s="2">
        <f>Summary40011000!$C$14</f>
        <v>0</v>
      </c>
      <c r="N3" s="2">
        <f>Summary40011000!$C$15</f>
        <v>0</v>
      </c>
      <c r="O3" s="2">
        <f>Summary40011000!$C$16</f>
        <v>0</v>
      </c>
      <c r="P3" s="2">
        <f>Summary40011000!$C$17</f>
        <v>5.8399999999999999E-4</v>
      </c>
      <c r="Q3" s="2">
        <f>Summary40011000!$C$18</f>
        <v>2.8339999999999997E-3</v>
      </c>
      <c r="R3" s="2">
        <f>Summary40011000!$C$19</f>
        <v>4.3109999999999997E-3</v>
      </c>
      <c r="S3" s="2">
        <f>Summary40011000!$C$20</f>
        <v>2.749930186900828E-3</v>
      </c>
      <c r="T3" s="2">
        <f>Summary40011000!$C$21</f>
        <v>1.4E-5</v>
      </c>
      <c r="U3" s="2">
        <f>Summary40011000!$C$22</f>
        <v>2.5999999999999998E-5</v>
      </c>
      <c r="V3" s="2">
        <f>Summary40011000!$C$23</f>
        <v>6.0999999999999999E-5</v>
      </c>
      <c r="W3" s="2">
        <f>Summary40011000!$C$24</f>
        <v>4.3299999999999995E-4</v>
      </c>
      <c r="X3" s="2">
        <f>Summary40011000!$C$25</f>
        <v>0</v>
      </c>
      <c r="Y3" s="2">
        <f>Summary40011000!$C$26</f>
        <v>8.0000000000000002E-3</v>
      </c>
      <c r="Z3" s="2">
        <f>Summary40011000!$C$27</f>
        <v>0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0</v>
      </c>
      <c r="D4" s="2">
        <f>Summary40011000!$D$5</f>
        <v>0</v>
      </c>
      <c r="E4" s="2">
        <f>Summary40011000!$D$6</f>
        <v>0</v>
      </c>
      <c r="F4" s="2">
        <f>Summary40011000!$D$7</f>
        <v>6.5599999999999992E-2</v>
      </c>
      <c r="G4" s="2">
        <f>Summary40011000!$D$8</f>
        <v>0</v>
      </c>
      <c r="H4" s="2">
        <f>Summary40011000!$D$9</f>
        <v>0</v>
      </c>
      <c r="I4" s="2">
        <f>Summary40011000!$D$10</f>
        <v>6.2239999999999995E-3</v>
      </c>
      <c r="J4" s="2">
        <f>Summary40011000!$D$11</f>
        <v>2.6949999999999999E-3</v>
      </c>
      <c r="K4" s="2">
        <f>Summary40011000!$D$12</f>
        <v>1.1235999999999999E-2</v>
      </c>
      <c r="L4" s="2">
        <f>Summary40011000!$D$13</f>
        <v>6.9699999999999996E-3</v>
      </c>
      <c r="M4" s="2">
        <f>Summary40011000!$D$14</f>
        <v>1.6879999999999999E-2</v>
      </c>
      <c r="N4" s="2">
        <f>Summary40011000!$D$15</f>
        <v>0</v>
      </c>
      <c r="O4" s="2">
        <f>Summary40011000!$D$16</f>
        <v>0</v>
      </c>
      <c r="P4" s="2">
        <f>Summary40011000!$D$17</f>
        <v>2.4052999999999998E-2</v>
      </c>
      <c r="Q4" s="2">
        <f>Summary40011000!$D$18</f>
        <v>2.4052999999999998E-2</v>
      </c>
      <c r="R4" s="2">
        <f>Summary40011000!$D$19</f>
        <v>6.5599999999999999E-3</v>
      </c>
      <c r="S4" s="2">
        <f>Summary40011000!$D$20</f>
        <v>7.4419999999999998E-3</v>
      </c>
      <c r="T4" s="2">
        <f>Summary40011000!$D$21</f>
        <v>4.0999999999999995E-3</v>
      </c>
      <c r="U4" s="2">
        <f>Summary40011000!$D$22</f>
        <v>1.6899999999999999E-3</v>
      </c>
      <c r="V4" s="2">
        <f>Summary40011000!$D$23</f>
        <v>0</v>
      </c>
      <c r="W4" s="2">
        <f>Summary40011000!$D$24</f>
        <v>0</v>
      </c>
      <c r="X4" s="2">
        <f>Summary40011000!$D$25</f>
        <v>0</v>
      </c>
      <c r="Y4" s="2">
        <f>Summary40011000!$D$26</f>
        <v>0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5.3436999999999998E-2</v>
      </c>
      <c r="C5" s="2">
        <f>Summary40011000!$E$4</f>
        <v>2.1589000000000001E-2</v>
      </c>
      <c r="D5" s="2">
        <f>Summary40011000!$E$5</f>
        <v>1.6869999999999999E-3</v>
      </c>
      <c r="E5" s="2">
        <f>Summary40011000!$E$6</f>
        <v>2.062E-3</v>
      </c>
      <c r="F5" s="2">
        <f>Summary40011000!$E$7</f>
        <v>4.4499999999999997E-4</v>
      </c>
      <c r="G5" s="2">
        <f>Summary40011000!$E$8</f>
        <v>4.9999999999999996E-6</v>
      </c>
      <c r="H5" s="2">
        <f>Summary40011000!$E$9</f>
        <v>0</v>
      </c>
      <c r="I5" s="2">
        <f>Summary40011000!$E$10</f>
        <v>0</v>
      </c>
      <c r="J5" s="2">
        <f>Summary40011000!$E$11</f>
        <v>4.9200000000000001E-2</v>
      </c>
      <c r="K5" s="2">
        <f>Summary40011000!$E$12</f>
        <v>1.6399999999999998E-2</v>
      </c>
      <c r="L5" s="2">
        <f>Summary40011000!$E$13</f>
        <v>0</v>
      </c>
      <c r="M5" s="2">
        <f>Summary40011000!$E$14</f>
        <v>0</v>
      </c>
      <c r="N5" s="2">
        <f>Summary40011000!$E$15</f>
        <v>0</v>
      </c>
      <c r="O5" s="2">
        <f>Summary40011000!$E$16</f>
        <v>0</v>
      </c>
      <c r="P5" s="2">
        <f>Summary40011000!$E$17</f>
        <v>0</v>
      </c>
      <c r="Q5" s="2">
        <f>Summary40011000!$E$18</f>
        <v>0</v>
      </c>
      <c r="R5" s="2">
        <f>Summary40011000!$E$19</f>
        <v>0</v>
      </c>
      <c r="S5" s="2">
        <f>Summary40011000!$E$20</f>
        <v>0</v>
      </c>
      <c r="T5" s="2">
        <f>Summary40011000!$E$21</f>
        <v>0</v>
      </c>
      <c r="U5" s="2">
        <f>Summary40011000!$E$22</f>
        <v>0</v>
      </c>
      <c r="V5" s="2">
        <f>Summary40011000!$E$23</f>
        <v>0</v>
      </c>
      <c r="W5" s="2">
        <f>Summary40011000!$E$24</f>
        <v>0</v>
      </c>
      <c r="X5" s="2">
        <f>Summary40011000!$E$25</f>
        <v>0</v>
      </c>
      <c r="Y5" s="2">
        <f>Summary40011000!$E$26</f>
        <v>0</v>
      </c>
      <c r="Z5" s="2">
        <f>Summary40011000!$E$27</f>
        <v>0</v>
      </c>
    </row>
    <row r="6" spans="1:26" x14ac:dyDescent="0.25">
      <c r="A6" t="str">
        <f>Summary40011000!$F$2</f>
        <v>Belarus</v>
      </c>
      <c r="B6" s="2">
        <f>Summary40011000!$F$3</f>
        <v>0</v>
      </c>
      <c r="C6" s="2">
        <f>Summary40011000!$F$4</f>
        <v>0</v>
      </c>
      <c r="D6" s="2">
        <f>Summary40011000!$F$5</f>
        <v>0</v>
      </c>
      <c r="E6" s="2">
        <f>Summary40011000!$F$6</f>
        <v>0</v>
      </c>
      <c r="F6" s="2">
        <f>Summary40011000!$F$7</f>
        <v>0</v>
      </c>
      <c r="G6" s="2">
        <f>Summary40011000!$F$8</f>
        <v>0</v>
      </c>
      <c r="H6" s="2">
        <f>Summary40011000!$F$9</f>
        <v>0</v>
      </c>
      <c r="I6" s="2">
        <f>Summary40011000!$F$10</f>
        <v>0</v>
      </c>
      <c r="J6" s="2">
        <f>Summary40011000!$F$11</f>
        <v>0</v>
      </c>
      <c r="K6" s="2">
        <f>Summary40011000!$F$12</f>
        <v>0</v>
      </c>
      <c r="L6" s="2">
        <f>Summary40011000!$F$13</f>
        <v>0</v>
      </c>
      <c r="M6" s="2">
        <f>Summary40011000!$F$14</f>
        <v>0</v>
      </c>
      <c r="N6" s="2">
        <f>Summary40011000!$F$15</f>
        <v>0</v>
      </c>
      <c r="O6" s="2">
        <f>Summary40011000!$F$16</f>
        <v>0</v>
      </c>
      <c r="P6" s="2">
        <f>Summary40011000!$F$17</f>
        <v>0</v>
      </c>
      <c r="Q6" s="2">
        <f>Summary40011000!$F$18</f>
        <v>0</v>
      </c>
      <c r="R6" s="2">
        <f>Summary40011000!$F$19</f>
        <v>0</v>
      </c>
      <c r="S6" s="2">
        <f>Summary40011000!$F$20</f>
        <v>0</v>
      </c>
      <c r="T6" s="2">
        <f>Summary40011000!$F$21</f>
        <v>0</v>
      </c>
      <c r="U6" s="2">
        <f>Summary40011000!$F$22</f>
        <v>0</v>
      </c>
      <c r="V6" s="2">
        <f>Summary40011000!$F$23</f>
        <v>0</v>
      </c>
      <c r="W6" s="2">
        <f>Summary40011000!$F$24</f>
        <v>0</v>
      </c>
      <c r="X6" s="2">
        <f>Summary40011000!$F$25</f>
        <v>0</v>
      </c>
      <c r="Y6" s="2">
        <f>Summary40011000!$F$26</f>
        <v>0</v>
      </c>
      <c r="Z6" s="2">
        <f>Summary40011000!$F$27</f>
        <v>0</v>
      </c>
    </row>
    <row r="7" spans="1:26" x14ac:dyDescent="0.25">
      <c r="A7" t="str">
        <f>Summary40011000!$G$2</f>
        <v>Brazil</v>
      </c>
      <c r="B7" s="2">
        <f>Summary40011000!$G$3</f>
        <v>0</v>
      </c>
      <c r="C7" s="2">
        <f>Summary40011000!$G$4</f>
        <v>0</v>
      </c>
      <c r="D7" s="2">
        <f>Summary40011000!$G$5</f>
        <v>0</v>
      </c>
      <c r="E7" s="2">
        <f>Summary40011000!$G$6</f>
        <v>0</v>
      </c>
      <c r="F7" s="2">
        <f>Summary40011000!$G$7</f>
        <v>0</v>
      </c>
      <c r="G7" s="2">
        <f>Summary40011000!$G$8</f>
        <v>0</v>
      </c>
      <c r="H7" s="2">
        <f>Summary40011000!$G$9</f>
        <v>0</v>
      </c>
      <c r="I7" s="2">
        <f>Summary40011000!$G$10</f>
        <v>0</v>
      </c>
      <c r="J7" s="2">
        <f>Summary40011000!$G$11</f>
        <v>0</v>
      </c>
      <c r="K7" s="2">
        <f>Summary40011000!$G$12</f>
        <v>0</v>
      </c>
      <c r="L7" s="2">
        <f>Summary40011000!$G$13</f>
        <v>0</v>
      </c>
      <c r="M7" s="2">
        <f>Summary40011000!$G$14</f>
        <v>0</v>
      </c>
      <c r="N7" s="2">
        <f>Summary40011000!$G$15</f>
        <v>0</v>
      </c>
      <c r="O7" s="2">
        <f>Summary40011000!$G$16</f>
        <v>0</v>
      </c>
      <c r="P7" s="2">
        <f>Summary40011000!$G$17</f>
        <v>0</v>
      </c>
      <c r="Q7" s="2">
        <f>Summary40011000!$G$18</f>
        <v>0</v>
      </c>
      <c r="R7" s="2">
        <f>Summary40011000!$G$19</f>
        <v>0</v>
      </c>
      <c r="S7" s="2">
        <f>Summary40011000!$G$20</f>
        <v>0</v>
      </c>
      <c r="T7" s="2">
        <f>Summary40011000!$G$21</f>
        <v>0</v>
      </c>
      <c r="U7" s="2">
        <f>Summary40011000!$G$22</f>
        <v>0</v>
      </c>
      <c r="V7" s="2">
        <f>Summary40011000!$G$23</f>
        <v>0</v>
      </c>
      <c r="W7" s="2">
        <f>Summary40011000!$G$24</f>
        <v>0</v>
      </c>
      <c r="X7" s="2">
        <f>Summary40011000!$G$25</f>
        <v>0</v>
      </c>
      <c r="Y7" s="2">
        <f>Summary40011000!$G$26</f>
        <v>0</v>
      </c>
      <c r="Z7" s="2">
        <f>Summary40011000!$G$27</f>
        <v>0</v>
      </c>
    </row>
    <row r="8" spans="1:26" x14ac:dyDescent="0.25">
      <c r="A8" t="str">
        <f>Summary40011000!$H$2</f>
        <v>Cambodia</v>
      </c>
      <c r="B8" s="2">
        <f>Summary40011000!$H$3</f>
        <v>0.59881200000000001</v>
      </c>
      <c r="C8" s="2">
        <f>Summary40011000!$H$4</f>
        <v>0.13439799999999999</v>
      </c>
      <c r="D8" s="2">
        <f>Summary40011000!$H$5</f>
        <v>0.12</v>
      </c>
      <c r="E8" s="2">
        <f>Summary40011000!$H$6</f>
        <v>0</v>
      </c>
      <c r="F8" s="2">
        <f>Summary40011000!$H$7</f>
        <v>0</v>
      </c>
      <c r="G8" s="2">
        <f>Summary40011000!$H$8</f>
        <v>0</v>
      </c>
      <c r="H8" s="2">
        <f>Summary40011000!$H$9</f>
        <v>9.5199999999999993E-2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0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0</v>
      </c>
      <c r="Q8" s="2">
        <f>Summary40011000!$H$18</f>
        <v>0</v>
      </c>
      <c r="R8" s="2">
        <f>Summary40011000!$H$19</f>
        <v>2.05E-4</v>
      </c>
      <c r="S8" s="2">
        <f>Summary40011000!$H$20</f>
        <v>0</v>
      </c>
      <c r="T8" s="2">
        <f>Summary40011000!$H$21</f>
        <v>0</v>
      </c>
      <c r="U8" s="2">
        <f>Summary40011000!$H$22</f>
        <v>0</v>
      </c>
      <c r="V8" s="2">
        <f>Summary40011000!$H$23</f>
        <v>0</v>
      </c>
      <c r="W8" s="2">
        <f>Summary40011000!$H$24</f>
        <v>0.02</v>
      </c>
      <c r="X8" s="2">
        <f>Summary40011000!$H$25</f>
        <v>0.04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Cameroon</v>
      </c>
      <c r="B9" s="2">
        <f>Summary40011000!$I$3</f>
        <v>0</v>
      </c>
      <c r="C9" s="2">
        <f>Summary40011000!$I$4</f>
        <v>0</v>
      </c>
      <c r="D9" s="2">
        <f>Summary40011000!$I$5</f>
        <v>0</v>
      </c>
      <c r="E9" s="2">
        <f>Summary40011000!$I$6</f>
        <v>0</v>
      </c>
      <c r="F9" s="2">
        <f>Summary40011000!$I$7</f>
        <v>0</v>
      </c>
      <c r="G9" s="2">
        <f>Summary40011000!$I$8</f>
        <v>0</v>
      </c>
      <c r="H9" s="2">
        <f>Summary40011000!$I$9</f>
        <v>0</v>
      </c>
      <c r="I9" s="2">
        <f>Summary40011000!$I$10</f>
        <v>0</v>
      </c>
      <c r="J9" s="2">
        <f>Summary40011000!$I$11</f>
        <v>0</v>
      </c>
      <c r="K9" s="2">
        <f>Summary40011000!$I$12</f>
        <v>0</v>
      </c>
      <c r="L9" s="2">
        <f>Summary40011000!$I$13</f>
        <v>0</v>
      </c>
      <c r="M9" s="2">
        <f>Summary40011000!$I$14</f>
        <v>0</v>
      </c>
      <c r="N9" s="2">
        <f>Summary40011000!$I$15</f>
        <v>0</v>
      </c>
      <c r="O9" s="2">
        <f>Summary40011000!$I$16</f>
        <v>0.91017999999999999</v>
      </c>
      <c r="P9" s="2">
        <f>Summary40011000!$I$17</f>
        <v>2.78206</v>
      </c>
      <c r="Q9" s="2">
        <f>Summary40011000!$I$18</f>
        <v>4.8683999999999994</v>
      </c>
      <c r="R9" s="2">
        <f>Summary40011000!$I$19</f>
        <v>3.9902799999999998</v>
      </c>
      <c r="S9" s="2">
        <f>Summary40011000!$I$20</f>
        <v>2.9154800000000001</v>
      </c>
      <c r="T9" s="2">
        <f>Summary40011000!$I$21</f>
        <v>1.03888</v>
      </c>
      <c r="U9" s="2">
        <f>Summary40011000!$I$22</f>
        <v>1.01884</v>
      </c>
      <c r="V9" s="2">
        <f>Summary40011000!$I$23</f>
        <v>0.11985999999999999</v>
      </c>
      <c r="W9" s="2">
        <f>Summary40011000!$I$24</f>
        <v>1.2452799999999999</v>
      </c>
      <c r="X9" s="2">
        <f>Summary40011000!$I$25</f>
        <v>1.0781799999999999</v>
      </c>
      <c r="Y9" s="2">
        <f>Summary40011000!$I$26</f>
        <v>0</v>
      </c>
      <c r="Z9" s="2">
        <f>Summary40011000!$I$27</f>
        <v>0</v>
      </c>
    </row>
    <row r="10" spans="1:26" x14ac:dyDescent="0.25">
      <c r="A10" t="str">
        <f>Summary40011000!$J$2</f>
        <v>Côte d'Ivoire</v>
      </c>
      <c r="B10" s="2">
        <f>Summary40011000!$J$3</f>
        <v>0</v>
      </c>
      <c r="C10" s="2">
        <f>Summary40011000!$J$4</f>
        <v>4.4999999999999998E-2</v>
      </c>
      <c r="D10" s="2">
        <f>Summary40011000!$J$5</f>
        <v>0</v>
      </c>
      <c r="E10" s="2">
        <f>Summary40011000!$J$6</f>
        <v>0</v>
      </c>
      <c r="F10" s="2">
        <f>Summary40011000!$J$7</f>
        <v>0</v>
      </c>
      <c r="G10" s="2">
        <f>Summary40011000!$J$8</f>
        <v>0</v>
      </c>
      <c r="H10" s="2">
        <f>Summary40011000!$J$9</f>
        <v>0</v>
      </c>
      <c r="I10" s="2">
        <f>Summary40011000!$J$10</f>
        <v>0</v>
      </c>
      <c r="J10" s="2">
        <f>Summary40011000!$J$11</f>
        <v>0</v>
      </c>
      <c r="K10" s="2">
        <f>Summary40011000!$J$12</f>
        <v>0</v>
      </c>
      <c r="L10" s="2">
        <f>Summary40011000!$J$13</f>
        <v>0</v>
      </c>
      <c r="M10" s="2">
        <f>Summary40011000!$J$14</f>
        <v>0</v>
      </c>
      <c r="N10" s="2">
        <f>Summary40011000!$J$15</f>
        <v>0</v>
      </c>
      <c r="O10" s="2">
        <f>Summary40011000!$J$16</f>
        <v>0</v>
      </c>
      <c r="P10" s="2">
        <f>Summary40011000!$J$17</f>
        <v>0</v>
      </c>
      <c r="Q10" s="2">
        <f>Summary40011000!$J$18</f>
        <v>0</v>
      </c>
      <c r="R10" s="2">
        <f>Summary40011000!$J$19</f>
        <v>0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Gabon</v>
      </c>
      <c r="B11" s="2">
        <f>Summary40011000!$K$3</f>
        <v>0</v>
      </c>
      <c r="C11" s="2">
        <f>Summary40011000!$K$4</f>
        <v>0</v>
      </c>
      <c r="D11" s="2">
        <f>Summary40011000!$K$5</f>
        <v>0</v>
      </c>
      <c r="E11" s="2">
        <f>Summary40011000!$K$6</f>
        <v>0</v>
      </c>
      <c r="F11" s="2">
        <f>Summary40011000!$K$7</f>
        <v>0</v>
      </c>
      <c r="G11" s="2">
        <f>Summary40011000!$K$8</f>
        <v>0</v>
      </c>
      <c r="H11" s="2">
        <f>Summary40011000!$K$9</f>
        <v>0</v>
      </c>
      <c r="I11" s="2">
        <f>Summary40011000!$K$10</f>
        <v>0</v>
      </c>
      <c r="J11" s="2">
        <f>Summary40011000!$K$11</f>
        <v>0</v>
      </c>
      <c r="K11" s="2">
        <f>Summary40011000!$K$12</f>
        <v>0</v>
      </c>
      <c r="L11" s="2">
        <f>Summary40011000!$K$13</f>
        <v>0</v>
      </c>
      <c r="M11" s="2">
        <f>Summary40011000!$K$14</f>
        <v>0</v>
      </c>
      <c r="N11" s="2">
        <f>Summary40011000!$K$15</f>
        <v>0</v>
      </c>
      <c r="O11" s="2">
        <f>Summary40011000!$K$16</f>
        <v>0</v>
      </c>
      <c r="P11" s="2">
        <f>Summary40011000!$K$17</f>
        <v>0</v>
      </c>
      <c r="Q11" s="2">
        <f>Summary40011000!$K$18</f>
        <v>0</v>
      </c>
      <c r="R11" s="2">
        <f>Summary40011000!$K$19</f>
        <v>0</v>
      </c>
      <c r="S11" s="2">
        <f>Summary40011000!$K$20</f>
        <v>0</v>
      </c>
      <c r="T11" s="2">
        <f>Summary40011000!$K$21</f>
        <v>0</v>
      </c>
      <c r="U11" s="2">
        <f>Summary40011000!$K$22</f>
        <v>0</v>
      </c>
      <c r="V11" s="2">
        <f>Summary40011000!$K$23</f>
        <v>0</v>
      </c>
      <c r="W11" s="2">
        <f>Summary40011000!$K$24</f>
        <v>0</v>
      </c>
      <c r="X11" s="2">
        <f>Summary40011000!$K$25</f>
        <v>0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Ghana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0</v>
      </c>
      <c r="N12" s="2">
        <f>Summary40011000!$L$15</f>
        <v>0</v>
      </c>
      <c r="O12" s="2">
        <f>Summary40011000!$L$16</f>
        <v>0</v>
      </c>
      <c r="P12" s="2">
        <f>Summary40011000!$L$17</f>
        <v>0</v>
      </c>
      <c r="Q12" s="2">
        <f>Summary40011000!$L$18</f>
        <v>0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0</v>
      </c>
      <c r="V12" s="2">
        <f>Summary40011000!$L$23</f>
        <v>0</v>
      </c>
      <c r="W12" s="2">
        <f>Summary40011000!$L$24</f>
        <v>0</v>
      </c>
      <c r="X12" s="2">
        <f>Summary40011000!$L$25</f>
        <v>0</v>
      </c>
      <c r="Y12" s="2">
        <f>Summary40011000!$L$26</f>
        <v>0</v>
      </c>
      <c r="Z12" s="2">
        <f>Summary40011000!$L$27</f>
        <v>0</v>
      </c>
    </row>
    <row r="13" spans="1:26" x14ac:dyDescent="0.25">
      <c r="A13" t="str">
        <f>Summary40011000!$M$2</f>
        <v>Guatemala</v>
      </c>
      <c r="B13" s="2">
        <f>Summary40011000!$M$3</f>
        <v>0</v>
      </c>
      <c r="C13" s="2">
        <f>Summary40011000!$M$4</f>
        <v>0</v>
      </c>
      <c r="D13" s="2">
        <f>Summary40011000!$M$5</f>
        <v>0</v>
      </c>
      <c r="E13" s="2">
        <f>Summary40011000!$M$6</f>
        <v>0</v>
      </c>
      <c r="F13" s="2">
        <f>Summary40011000!$M$7</f>
        <v>0</v>
      </c>
      <c r="G13" s="2">
        <f>Summary40011000!$M$8</f>
        <v>0</v>
      </c>
      <c r="H13" s="2">
        <f>Summary40011000!$M$9</f>
        <v>0</v>
      </c>
      <c r="I13" s="2">
        <f>Summary40011000!$M$10</f>
        <v>0</v>
      </c>
      <c r="J13" s="2">
        <f>Summary40011000!$M$11</f>
        <v>0</v>
      </c>
      <c r="K13" s="2">
        <f>Summary40011000!$M$12</f>
        <v>0</v>
      </c>
      <c r="L13" s="2">
        <f>Summary40011000!$M$13</f>
        <v>0</v>
      </c>
      <c r="M13" s="2">
        <f>Summary40011000!$M$14</f>
        <v>0</v>
      </c>
      <c r="N13" s="2">
        <f>Summary40011000!$M$15</f>
        <v>0</v>
      </c>
      <c r="O13" s="2">
        <f>Summary40011000!$M$16</f>
        <v>0</v>
      </c>
      <c r="P13" s="2">
        <f>Summary40011000!$M$17</f>
        <v>0</v>
      </c>
      <c r="Q13" s="2">
        <f>Summary40011000!$M$18</f>
        <v>0</v>
      </c>
      <c r="R13" s="2">
        <f>Summary40011000!$M$19</f>
        <v>0</v>
      </c>
      <c r="S13" s="2">
        <f>Summary40011000!$M$20</f>
        <v>0</v>
      </c>
      <c r="T13" s="2">
        <f>Summary40011000!$M$21</f>
        <v>0</v>
      </c>
      <c r="U13" s="2">
        <f>Summary40011000!$M$22</f>
        <v>5.3919999999999996E-2</v>
      </c>
      <c r="V13" s="2">
        <f>Summary40011000!$M$23</f>
        <v>0</v>
      </c>
      <c r="W13" s="2">
        <f>Summary40011000!$M$24</f>
        <v>0.1075</v>
      </c>
      <c r="X13" s="2">
        <f>Summary40011000!$M$25</f>
        <v>0</v>
      </c>
      <c r="Y13" s="2">
        <f>Summary40011000!$M$26</f>
        <v>0</v>
      </c>
      <c r="Z13" s="2">
        <f>Summary40011000!$M$27</f>
        <v>0</v>
      </c>
    </row>
    <row r="14" spans="1:26" x14ac:dyDescent="0.25">
      <c r="A14" t="str">
        <f>Summary40011000!$N$2</f>
        <v>India</v>
      </c>
      <c r="B14" s="2">
        <f>Summary40011000!$N$3</f>
        <v>0</v>
      </c>
      <c r="C14" s="2">
        <f>Summary40011000!$N$4</f>
        <v>0</v>
      </c>
      <c r="D14" s="2">
        <f>Summary40011000!$N$5</f>
        <v>0</v>
      </c>
      <c r="E14" s="2">
        <f>Summary40011000!$N$6</f>
        <v>0</v>
      </c>
      <c r="F14" s="2">
        <f>Summary40011000!$N$7</f>
        <v>0</v>
      </c>
      <c r="G14" s="2">
        <f>Summary40011000!$N$8</f>
        <v>0</v>
      </c>
      <c r="H14" s="2">
        <f>Summary40011000!$N$9</f>
        <v>0</v>
      </c>
      <c r="I14" s="2">
        <f>Summary40011000!$N$10</f>
        <v>0</v>
      </c>
      <c r="J14" s="2">
        <f>Summary40011000!$N$11</f>
        <v>0</v>
      </c>
      <c r="K14" s="2">
        <f>Summary40011000!$N$12</f>
        <v>0.19761999999999999</v>
      </c>
      <c r="L14" s="2">
        <f>Summary40011000!$N$13</f>
        <v>0.14149999999999999</v>
      </c>
      <c r="M14" s="2">
        <f>Summary40011000!$N$14</f>
        <v>0.10006999999999999</v>
      </c>
      <c r="N14" s="2">
        <f>Summary40011000!$N$15</f>
        <v>2.9601899999999999</v>
      </c>
      <c r="O14" s="2">
        <f>Summary40011000!$N$16</f>
        <v>0.45765999999999996</v>
      </c>
      <c r="P14" s="2">
        <f>Summary40011000!$N$17</f>
        <v>0.32483999999999996</v>
      </c>
      <c r="Q14" s="2">
        <f>Summary40011000!$N$18</f>
        <v>1.14957</v>
      </c>
      <c r="R14" s="2">
        <f>Summary40011000!$N$19</f>
        <v>1.9999999999999998E-4</v>
      </c>
      <c r="S14" s="2">
        <f>Summary40011000!$N$20</f>
        <v>0.39961999999999998</v>
      </c>
      <c r="T14" s="2">
        <f>Summary40011000!$N$21</f>
        <v>0</v>
      </c>
      <c r="U14" s="2">
        <f>Summary40011000!$N$22</f>
        <v>0</v>
      </c>
      <c r="V14" s="2">
        <f>Summary40011000!$N$23</f>
        <v>0.30035000000000001</v>
      </c>
      <c r="W14" s="2">
        <f>Summary40011000!$N$24</f>
        <v>5.46</v>
      </c>
      <c r="X14" s="2">
        <f>Summary40011000!$N$25</f>
        <v>0</v>
      </c>
      <c r="Y14" s="2">
        <f>Summary40011000!$N$26</f>
        <v>0</v>
      </c>
      <c r="Z14" s="2">
        <f>Summary40011000!$N$27</f>
        <v>0</v>
      </c>
    </row>
    <row r="15" spans="1:26" x14ac:dyDescent="0.25">
      <c r="A15" t="str">
        <f>Summary40011000!$O$2</f>
        <v>Indonesia</v>
      </c>
      <c r="B15" s="2">
        <f>Summary40011000!$O$3</f>
        <v>6.1976279999999999</v>
      </c>
      <c r="C15" s="2">
        <f>Summary40011000!$O$4</f>
        <v>4.2137649999999995</v>
      </c>
      <c r="D15" s="2">
        <f>Summary40011000!$O$5</f>
        <v>1.4629999999999999</v>
      </c>
      <c r="E15" s="2">
        <f>Summary40011000!$O$6</f>
        <v>2.5749369999999998</v>
      </c>
      <c r="F15" s="2">
        <f>Summary40011000!$O$7</f>
        <v>0.93033499999999991</v>
      </c>
      <c r="G15" s="2">
        <f>Summary40011000!$O$8</f>
        <v>0.502</v>
      </c>
      <c r="H15" s="2">
        <f>Summary40011000!$O$9</f>
        <v>7.2800000000000004E-2</v>
      </c>
      <c r="I15" s="2">
        <f>Summary40011000!$O$10</f>
        <v>3.075E-3</v>
      </c>
      <c r="J15" s="2">
        <f>Summary40011000!$O$11</f>
        <v>1.7435659999999999</v>
      </c>
      <c r="K15" s="2">
        <f>Summary40011000!$O$12</f>
        <v>0.41114999999999996</v>
      </c>
      <c r="L15" s="2">
        <f>Summary40011000!$O$13</f>
        <v>3.6197599999999999</v>
      </c>
      <c r="M15" s="2">
        <f>Summary40011000!$O$14</f>
        <v>3.0622989999999999</v>
      </c>
      <c r="N15" s="2">
        <f>Summary40011000!$O$15</f>
        <v>6.0653499999999996</v>
      </c>
      <c r="O15" s="2">
        <f>Summary40011000!$O$16</f>
        <v>5.1589239999999998</v>
      </c>
      <c r="P15" s="2">
        <f>Summary40011000!$O$17</f>
        <v>2.6180949999999998</v>
      </c>
      <c r="Q15" s="2">
        <f>Summary40011000!$O$18</f>
        <v>0.83170999999999995</v>
      </c>
      <c r="R15" s="2">
        <f>Summary40011000!$O$19</f>
        <v>0.52754999999999996</v>
      </c>
      <c r="S15" s="2">
        <f>Summary40011000!$O$20</f>
        <v>0.19999999999999998</v>
      </c>
      <c r="T15" s="2">
        <f>Summary40011000!$O$21</f>
        <v>0.31519999999999998</v>
      </c>
      <c r="U15" s="2">
        <f>Summary40011000!$O$22</f>
        <v>0.76</v>
      </c>
      <c r="V15" s="2">
        <f>Summary40011000!$O$23</f>
        <v>0.81655999999999995</v>
      </c>
      <c r="W15" s="2">
        <f>Summary40011000!$O$24</f>
        <v>1.2</v>
      </c>
      <c r="X15" s="2">
        <f>Summary40011000!$O$25</f>
        <v>0.19999999999999998</v>
      </c>
      <c r="Y15" s="2">
        <f>Summary40011000!$O$26</f>
        <v>8.5699999999999998E-2</v>
      </c>
      <c r="Z15" s="2">
        <f>Summary40011000!$O$27</f>
        <v>0</v>
      </c>
    </row>
    <row r="16" spans="1:26" x14ac:dyDescent="0.25">
      <c r="A16" t="str">
        <f>Summary40011000!$P$2</f>
        <v>Iran</v>
      </c>
      <c r="B16" s="2">
        <f>Summary40011000!$P$3</f>
        <v>0</v>
      </c>
      <c r="C16" s="2">
        <f>Summary40011000!$P$4</f>
        <v>0</v>
      </c>
      <c r="D16" s="2">
        <f>Summary40011000!$P$5</f>
        <v>0</v>
      </c>
      <c r="E16" s="2">
        <f>Summary40011000!$P$6</f>
        <v>0</v>
      </c>
      <c r="F16" s="2">
        <f>Summary40011000!$P$7</f>
        <v>0</v>
      </c>
      <c r="G16" s="2">
        <f>Summary40011000!$P$8</f>
        <v>0</v>
      </c>
      <c r="H16" s="2">
        <f>Summary40011000!$P$9</f>
        <v>0</v>
      </c>
      <c r="I16" s="2">
        <f>Summary40011000!$P$10</f>
        <v>0</v>
      </c>
      <c r="J16" s="2">
        <f>Summary40011000!$P$11</f>
        <v>0</v>
      </c>
      <c r="K16" s="2">
        <f>Summary40011000!$P$12</f>
        <v>0</v>
      </c>
      <c r="L16" s="2">
        <f>Summary40011000!$P$13</f>
        <v>0</v>
      </c>
      <c r="M16" s="2">
        <f>Summary40011000!$P$14</f>
        <v>0</v>
      </c>
      <c r="N16" s="2">
        <f>Summary40011000!$P$15</f>
        <v>0</v>
      </c>
      <c r="O16" s="2">
        <f>Summary40011000!$P$16</f>
        <v>0</v>
      </c>
      <c r="P16" s="2">
        <f>Summary40011000!$P$17</f>
        <v>0</v>
      </c>
      <c r="Q16" s="2">
        <f>Summary40011000!$P$18</f>
        <v>0</v>
      </c>
      <c r="R16" s="2">
        <f>Summary40011000!$P$19</f>
        <v>0</v>
      </c>
      <c r="S16" s="2">
        <f>Summary40011000!$P$20</f>
        <v>0</v>
      </c>
      <c r="T16" s="2">
        <f>Summary40011000!$P$21</f>
        <v>0</v>
      </c>
      <c r="U16" s="2">
        <f>Summary40011000!$P$22</f>
        <v>0</v>
      </c>
      <c r="V16" s="2">
        <f>Summary40011000!$P$23</f>
        <v>0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Israel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0</v>
      </c>
      <c r="K17" s="2">
        <f>Summary40011000!$Q$12</f>
        <v>0</v>
      </c>
      <c r="L17" s="2">
        <f>Summary40011000!$Q$13</f>
        <v>0</v>
      </c>
      <c r="M17" s="2">
        <f>Summary40011000!$Q$14</f>
        <v>0</v>
      </c>
      <c r="N17" s="2">
        <f>Summary40011000!$Q$15</f>
        <v>0</v>
      </c>
      <c r="O17" s="2">
        <f>Summary40011000!$Q$16</f>
        <v>0</v>
      </c>
      <c r="P17" s="2">
        <f>Summary40011000!$Q$17</f>
        <v>0</v>
      </c>
      <c r="Q17" s="2">
        <f>Summary40011000!$Q$18</f>
        <v>0</v>
      </c>
      <c r="R17" s="2">
        <f>Summary40011000!$Q$19</f>
        <v>0</v>
      </c>
      <c r="S17" s="2">
        <f>Summary40011000!$Q$20</f>
        <v>0</v>
      </c>
      <c r="T17" s="2">
        <f>Summary40011000!$Q$21</f>
        <v>0</v>
      </c>
      <c r="U17" s="2">
        <f>Summary40011000!$Q$22</f>
        <v>0</v>
      </c>
      <c r="V17" s="2">
        <f>Summary40011000!$Q$23</f>
        <v>0</v>
      </c>
      <c r="W17" s="2">
        <f>Summary40011000!$Q$24</f>
        <v>0</v>
      </c>
      <c r="X17" s="2">
        <f>Summary40011000!$Q$25</f>
        <v>0</v>
      </c>
      <c r="Y17" s="2">
        <f>Summary40011000!$Q$26</f>
        <v>0</v>
      </c>
      <c r="Z17" s="2">
        <f>Summary40011000!$Q$27</f>
        <v>0</v>
      </c>
    </row>
    <row r="18" spans="1:26" x14ac:dyDescent="0.25">
      <c r="A18" t="str">
        <f>Summary40011000!$R$2</f>
        <v>Japan</v>
      </c>
      <c r="B18" s="2">
        <f>Summary40011000!$R$3</f>
        <v>0.13081599999999999</v>
      </c>
      <c r="C18" s="2">
        <f>Summary40011000!$R$4</f>
        <v>0.28299999999999997</v>
      </c>
      <c r="D18" s="2">
        <f>Summary40011000!$R$5</f>
        <v>3.3307999999999997E-2</v>
      </c>
      <c r="E18" s="2">
        <f>Summary40011000!$R$6</f>
        <v>2.9678999999999997E-2</v>
      </c>
      <c r="F18" s="2">
        <f>Summary40011000!$R$7</f>
        <v>2.4865999999999999E-2</v>
      </c>
      <c r="G18" s="2">
        <f>Summary40011000!$R$8</f>
        <v>3.0147999999999998E-2</v>
      </c>
      <c r="H18" s="2">
        <f>Summary40011000!$R$9</f>
        <v>2.4324999999999999E-2</v>
      </c>
      <c r="I18" s="2">
        <f>Summary40011000!$R$10</f>
        <v>2.617E-3</v>
      </c>
      <c r="J18" s="2">
        <f>Summary40011000!$R$11</f>
        <v>0</v>
      </c>
      <c r="K18" s="2">
        <f>Summary40011000!$R$12</f>
        <v>1.1999999999999999E-4</v>
      </c>
      <c r="L18" s="2">
        <f>Summary40011000!$R$13</f>
        <v>8.8360000000000001E-3</v>
      </c>
      <c r="M18" s="2">
        <f>Summary40011000!$R$14</f>
        <v>2.681E-2</v>
      </c>
      <c r="N18" s="2">
        <f>Summary40011000!$R$15</f>
        <v>1E-3</v>
      </c>
      <c r="O18" s="2">
        <f>Summary40011000!$R$16</f>
        <v>5.9999999999999995E-4</v>
      </c>
      <c r="P18" s="2">
        <f>Summary40011000!$R$17</f>
        <v>0</v>
      </c>
      <c r="Q18" s="2">
        <f>Summary40011000!$R$18</f>
        <v>1.8185E-2</v>
      </c>
      <c r="R18" s="2">
        <f>Summary40011000!$R$19</f>
        <v>1.85E-4</v>
      </c>
      <c r="S18" s="2">
        <f>Summary40011000!$R$20</f>
        <v>1.126E-3</v>
      </c>
      <c r="T18" s="2">
        <f>Summary40011000!$R$21</f>
        <v>1.8E-5</v>
      </c>
      <c r="U18" s="2">
        <f>Summary40011000!$R$22</f>
        <v>2.2550000000000001E-3</v>
      </c>
      <c r="V18" s="2">
        <f>Summary40011000!$R$23</f>
        <v>2.23E-4</v>
      </c>
      <c r="W18" s="2">
        <f>Summary40011000!$R$24</f>
        <v>5.1E-5</v>
      </c>
      <c r="X18" s="2">
        <f>Summary40011000!$R$25</f>
        <v>1.5199999999999999E-3</v>
      </c>
      <c r="Y18" s="2">
        <f>Summary40011000!$R$26</f>
        <v>0</v>
      </c>
      <c r="Z18" s="2">
        <f>Summary40011000!$R$27</f>
        <v>0</v>
      </c>
    </row>
    <row r="19" spans="1:26" x14ac:dyDescent="0.25">
      <c r="A19" t="str">
        <f>Summary40011000!$S$2</f>
        <v>Laos</v>
      </c>
      <c r="B19" s="2">
        <f>Summary40011000!$S$3</f>
        <v>0</v>
      </c>
      <c r="C19" s="2">
        <f>Summary40011000!$S$4</f>
        <v>0</v>
      </c>
      <c r="D19" s="2">
        <f>Summary40011000!$S$5</f>
        <v>0</v>
      </c>
      <c r="E19" s="2">
        <f>Summary40011000!$S$6</f>
        <v>0</v>
      </c>
      <c r="F19" s="2">
        <f>Summary40011000!$S$7</f>
        <v>0</v>
      </c>
      <c r="G19" s="2">
        <f>Summary40011000!$S$8</f>
        <v>0</v>
      </c>
      <c r="H19" s="2">
        <f>Summary40011000!$S$9</f>
        <v>0</v>
      </c>
      <c r="I19" s="2">
        <f>Summary40011000!$S$10</f>
        <v>0</v>
      </c>
      <c r="J19" s="2">
        <f>Summary40011000!$S$11</f>
        <v>4.9999999999999996E-2</v>
      </c>
      <c r="K19" s="2">
        <f>Summary40011000!$S$12</f>
        <v>0.36785999999999996</v>
      </c>
      <c r="L19" s="2">
        <f>Summary40011000!$S$13</f>
        <v>0</v>
      </c>
      <c r="M19" s="2">
        <f>Summary40011000!$S$14</f>
        <v>0.72285999999999995</v>
      </c>
      <c r="N19" s="2">
        <f>Summary40011000!$S$15</f>
        <v>0.35366999999999998</v>
      </c>
      <c r="O19" s="2">
        <f>Summary40011000!$S$16</f>
        <v>0.21917299999999998</v>
      </c>
      <c r="P19" s="2">
        <f>Summary40011000!$S$17</f>
        <v>5.2509999999999994E-2</v>
      </c>
      <c r="Q19" s="2">
        <f>Summary40011000!$S$18</f>
        <v>0.17412</v>
      </c>
      <c r="R19" s="2">
        <f>Summary40011000!$S$19</f>
        <v>0.61149999999999993</v>
      </c>
      <c r="S19" s="2">
        <f>Summary40011000!$S$20</f>
        <v>1.9790999999999999</v>
      </c>
      <c r="T19" s="2">
        <f>Summary40011000!$S$21</f>
        <v>2.5478399999999999</v>
      </c>
      <c r="U19" s="2">
        <f>Summary40011000!$S$22</f>
        <v>1.61744</v>
      </c>
      <c r="V19" s="2">
        <f>Summary40011000!$S$23</f>
        <v>2.5094599999999998</v>
      </c>
      <c r="W19" s="2">
        <f>Summary40011000!$S$24</f>
        <v>8.3327100000000005</v>
      </c>
      <c r="X19" s="2">
        <f>Summary40011000!$S$25</f>
        <v>12.20557</v>
      </c>
      <c r="Y19" s="2">
        <f>Summary40011000!$S$26</f>
        <v>28.941199999999998</v>
      </c>
      <c r="Z19" s="2">
        <f>Summary40011000!$S$27</f>
        <v>0</v>
      </c>
    </row>
    <row r="20" spans="1:26" x14ac:dyDescent="0.25">
      <c r="A20" t="str">
        <f>Summary40011000!$T$2</f>
        <v>Liberia</v>
      </c>
      <c r="B20" s="2">
        <f>Summary40011000!$T$3</f>
        <v>0</v>
      </c>
      <c r="C20" s="2">
        <f>Summary40011000!$T$4</f>
        <v>0.16599999999999998</v>
      </c>
      <c r="D20" s="2">
        <f>Summary40011000!$T$5</f>
        <v>0</v>
      </c>
      <c r="E20" s="2">
        <f>Summary40011000!$T$6</f>
        <v>0</v>
      </c>
      <c r="F20" s="2">
        <f>Summary40011000!$T$7</f>
        <v>0</v>
      </c>
      <c r="G20" s="2">
        <f>Summary40011000!$T$8</f>
        <v>0</v>
      </c>
      <c r="H20" s="2">
        <f>Summary40011000!$T$9</f>
        <v>0</v>
      </c>
      <c r="I20" s="2">
        <f>Summary40011000!$T$10</f>
        <v>0</v>
      </c>
      <c r="J20" s="2">
        <f>Summary40011000!$T$11</f>
        <v>0</v>
      </c>
      <c r="K20" s="2">
        <f>Summary40011000!$T$12</f>
        <v>0</v>
      </c>
      <c r="L20" s="2">
        <f>Summary40011000!$T$13</f>
        <v>0</v>
      </c>
      <c r="M20" s="2">
        <f>Summary40011000!$T$14</f>
        <v>1.6399999999999998E-2</v>
      </c>
      <c r="N20" s="2">
        <f>Summary40011000!$T$15</f>
        <v>0</v>
      </c>
      <c r="O20" s="2">
        <f>Summary40011000!$T$16</f>
        <v>5.2181999999999999E-2</v>
      </c>
      <c r="P20" s="2">
        <f>Summary40011000!$T$17</f>
        <v>0.19304299999999999</v>
      </c>
      <c r="Q20" s="2">
        <f>Summary40011000!$T$18</f>
        <v>0.173538</v>
      </c>
      <c r="R20" s="2">
        <f>Summary40011000!$T$19</f>
        <v>0.17358099999999999</v>
      </c>
      <c r="S20" s="2">
        <f>Summary40011000!$T$20</f>
        <v>0.17313899999999999</v>
      </c>
      <c r="T20" s="2">
        <f>Summary40011000!$T$21</f>
        <v>0.200545</v>
      </c>
      <c r="U20" s="2">
        <f>Summary40011000!$T$22</f>
        <v>0.13842199999999999</v>
      </c>
      <c r="V20" s="2">
        <f>Summary40011000!$T$23</f>
        <v>0.15607399999999999</v>
      </c>
      <c r="W20" s="2">
        <f>Summary40011000!$T$24</f>
        <v>0.10399599999999999</v>
      </c>
      <c r="X20" s="2">
        <f>Summary40011000!$T$25</f>
        <v>0.190329</v>
      </c>
      <c r="Y20" s="2">
        <f>Summary40011000!$T$26</f>
        <v>0.14585999999999999</v>
      </c>
      <c r="Z20" s="2">
        <f>Summary40011000!$T$27</f>
        <v>0</v>
      </c>
    </row>
    <row r="21" spans="1:26" x14ac:dyDescent="0.25">
      <c r="A21" t="str">
        <f>Summary40011000!$U$2</f>
        <v>Malaysia</v>
      </c>
      <c r="B21" s="2">
        <f>Summary40011000!$U$3</f>
        <v>17.798531000000001</v>
      </c>
      <c r="C21" s="2">
        <f>Summary40011000!$U$4</f>
        <v>14.268367</v>
      </c>
      <c r="D21" s="2">
        <f>Summary40011000!$U$5</f>
        <v>14.436866999999999</v>
      </c>
      <c r="E21" s="2">
        <f>Summary40011000!$U$6</f>
        <v>13.623393999999999</v>
      </c>
      <c r="F21" s="2">
        <f>Summary40011000!$U$7</f>
        <v>15.719116</v>
      </c>
      <c r="G21" s="2">
        <f>Summary40011000!$U$8</f>
        <v>21.676451999999998</v>
      </c>
      <c r="H21" s="2">
        <f>Summary40011000!$U$9</f>
        <v>25.952235999999999</v>
      </c>
      <c r="I21" s="2">
        <f>Summary40011000!$U$10</f>
        <v>27.87866</v>
      </c>
      <c r="J21" s="2">
        <f>Summary40011000!$U$11</f>
        <v>44.477903999999995</v>
      </c>
      <c r="K21" s="2">
        <f>Summary40011000!$U$12</f>
        <v>24.623262</v>
      </c>
      <c r="L21" s="2">
        <f>Summary40011000!$U$13</f>
        <v>24.172000000000001</v>
      </c>
      <c r="M21" s="2">
        <f>Summary40011000!$U$14</f>
        <v>20.584896000000001</v>
      </c>
      <c r="N21" s="2">
        <f>Summary40011000!$U$15</f>
        <v>10.237674</v>
      </c>
      <c r="O21" s="2">
        <f>Summary40011000!$U$16</f>
        <v>11.252917</v>
      </c>
      <c r="P21" s="2">
        <f>Summary40011000!$U$17</f>
        <v>11.463184999999999</v>
      </c>
      <c r="Q21" s="2">
        <f>Summary40011000!$U$18</f>
        <v>11.099525</v>
      </c>
      <c r="R21" s="2">
        <f>Summary40011000!$U$19</f>
        <v>11.738384999999999</v>
      </c>
      <c r="S21" s="2">
        <f>Summary40011000!$U$20</f>
        <v>11.836663</v>
      </c>
      <c r="T21" s="2">
        <f>Summary40011000!$U$21</f>
        <v>12.402362</v>
      </c>
      <c r="U21" s="2">
        <f>Summary40011000!$U$22</f>
        <v>13.003043999999999</v>
      </c>
      <c r="V21" s="2">
        <f>Summary40011000!$U$23</f>
        <v>10.486613</v>
      </c>
      <c r="W21" s="2">
        <f>Summary40011000!$U$24</f>
        <v>10.675189999999999</v>
      </c>
      <c r="X21" s="2">
        <f>Summary40011000!$U$25</f>
        <v>11.203925</v>
      </c>
      <c r="Y21" s="2">
        <f>Summary40011000!$U$26</f>
        <v>10.344451999999999</v>
      </c>
      <c r="Z21" s="2">
        <f>Summary40011000!$U$27</f>
        <v>0</v>
      </c>
    </row>
    <row r="22" spans="1:26" x14ac:dyDescent="0.25">
      <c r="A22" t="str">
        <f>Summary40011000!$V$2</f>
        <v>Myanmar</v>
      </c>
      <c r="B22" s="2">
        <f>Summary40011000!$V$3</f>
        <v>0</v>
      </c>
      <c r="C22" s="2">
        <f>Summary40011000!$V$4</f>
        <v>0</v>
      </c>
      <c r="D22" s="2">
        <f>Summary40011000!$V$5</f>
        <v>0</v>
      </c>
      <c r="E22" s="2">
        <f>Summary40011000!$V$6</f>
        <v>0</v>
      </c>
      <c r="F22" s="2">
        <f>Summary40011000!$V$7</f>
        <v>0</v>
      </c>
      <c r="G22" s="2">
        <f>Summary40011000!$V$8</f>
        <v>0</v>
      </c>
      <c r="H22" s="2">
        <f>Summary40011000!$V$9</f>
        <v>0</v>
      </c>
      <c r="I22" s="2">
        <f>Summary40011000!$V$10</f>
        <v>0</v>
      </c>
      <c r="J22" s="2">
        <f>Summary40011000!$V$11</f>
        <v>0</v>
      </c>
      <c r="K22" s="2">
        <f>Summary40011000!$V$12</f>
        <v>0.25059999999999999</v>
      </c>
      <c r="L22" s="2">
        <f>Summary40011000!$V$13</f>
        <v>0.3866</v>
      </c>
      <c r="M22" s="2">
        <f>Summary40011000!$V$14</f>
        <v>0.94725999999999999</v>
      </c>
      <c r="N22" s="2">
        <f>Summary40011000!$V$15</f>
        <v>1.3876389999999998</v>
      </c>
      <c r="O22" s="2">
        <f>Summary40011000!$V$16</f>
        <v>1.15842</v>
      </c>
      <c r="P22" s="2">
        <f>Summary40011000!$V$17</f>
        <v>1.702804</v>
      </c>
      <c r="Q22" s="2">
        <f>Summary40011000!$V$18</f>
        <v>1.3782479999999999</v>
      </c>
      <c r="R22" s="2">
        <f>Summary40011000!$V$19</f>
        <v>0.03</v>
      </c>
      <c r="S22" s="2">
        <f>Summary40011000!$V$20</f>
        <v>0</v>
      </c>
      <c r="T22" s="2">
        <f>Summary40011000!$V$21</f>
        <v>0</v>
      </c>
      <c r="U22" s="2">
        <f>Summary40011000!$V$22</f>
        <v>0.88900000000000001</v>
      </c>
      <c r="V22" s="2">
        <f>Summary40011000!$V$23</f>
        <v>1.839612</v>
      </c>
      <c r="W22" s="2">
        <f>Summary40011000!$V$24</f>
        <v>3.7432099999999999</v>
      </c>
      <c r="X22" s="2">
        <f>Summary40011000!$V$25</f>
        <v>6.0316899999999993</v>
      </c>
      <c r="Y22" s="2">
        <f>Summary40011000!$V$26</f>
        <v>6.7462399999999993</v>
      </c>
      <c r="Z22" s="2">
        <f>Summary40011000!$V$27</f>
        <v>0</v>
      </c>
    </row>
    <row r="23" spans="1:26" x14ac:dyDescent="0.25">
      <c r="A23" t="str">
        <f>Summary40011000!$W$2</f>
        <v>Nigeria</v>
      </c>
      <c r="B23" s="2">
        <f>Summary40011000!$W$3</f>
        <v>0</v>
      </c>
      <c r="C23" s="2">
        <f>Summary40011000!$W$4</f>
        <v>0</v>
      </c>
      <c r="D23" s="2">
        <f>Summary40011000!$W$5</f>
        <v>0</v>
      </c>
      <c r="E23" s="2">
        <f>Summary40011000!$W$6</f>
        <v>0</v>
      </c>
      <c r="F23" s="2">
        <f>Summary40011000!$W$7</f>
        <v>0</v>
      </c>
      <c r="G23" s="2">
        <f>Summary40011000!$W$8</f>
        <v>0</v>
      </c>
      <c r="H23" s="2">
        <f>Summary40011000!$W$9</f>
        <v>0</v>
      </c>
      <c r="I23" s="2">
        <f>Summary40011000!$W$10</f>
        <v>0</v>
      </c>
      <c r="J23" s="2">
        <f>Summary40011000!$W$11</f>
        <v>0</v>
      </c>
      <c r="K23" s="2">
        <f>Summary40011000!$W$12</f>
        <v>0</v>
      </c>
      <c r="L23" s="2">
        <f>Summary40011000!$W$13</f>
        <v>0</v>
      </c>
      <c r="M23" s="2">
        <f>Summary40011000!$W$14</f>
        <v>0</v>
      </c>
      <c r="N23" s="2">
        <f>Summary40011000!$W$15</f>
        <v>0</v>
      </c>
      <c r="O23" s="2">
        <f>Summary40011000!$W$16</f>
        <v>0</v>
      </c>
      <c r="P23" s="2">
        <f>Summary40011000!$W$17</f>
        <v>9.9999999999999992E-2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0</v>
      </c>
      <c r="U23" s="2">
        <f>Summary40011000!$W$22</f>
        <v>0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Papua New Guinea</v>
      </c>
      <c r="B24" s="2">
        <f>Summary40011000!$X$3</f>
        <v>0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0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0</v>
      </c>
      <c r="K24" s="2">
        <f>Summary40011000!$X$12</f>
        <v>0</v>
      </c>
      <c r="L24" s="2">
        <f>Summary40011000!$X$13</f>
        <v>0</v>
      </c>
      <c r="M24" s="2">
        <f>Summary40011000!$X$14</f>
        <v>0</v>
      </c>
      <c r="N24" s="2">
        <f>Summary40011000!$X$15</f>
        <v>0</v>
      </c>
      <c r="O24" s="2">
        <f>Summary40011000!$X$16</f>
        <v>0</v>
      </c>
      <c r="P24" s="2">
        <f>Summary40011000!$X$17</f>
        <v>0</v>
      </c>
      <c r="Q24" s="2">
        <f>Summary40011000!$X$18</f>
        <v>0</v>
      </c>
      <c r="R24" s="2">
        <f>Summary40011000!$X$19</f>
        <v>0</v>
      </c>
      <c r="S24" s="2">
        <f>Summary40011000!$X$20</f>
        <v>0</v>
      </c>
      <c r="T24" s="2">
        <f>Summary40011000!$X$21</f>
        <v>0</v>
      </c>
      <c r="U24" s="2">
        <f>Summary40011000!$X$22</f>
        <v>0</v>
      </c>
      <c r="V24" s="2">
        <f>Summary40011000!$X$23</f>
        <v>0</v>
      </c>
      <c r="W24" s="2">
        <f>Summary40011000!$X$24</f>
        <v>0</v>
      </c>
      <c r="X24" s="2">
        <f>Summary40011000!$X$25</f>
        <v>0</v>
      </c>
      <c r="Y24" s="2">
        <f>Summary40011000!$X$26</f>
        <v>0</v>
      </c>
      <c r="Z24" s="2">
        <f>Summary40011000!$X$27</f>
        <v>0</v>
      </c>
    </row>
    <row r="25" spans="1:26" x14ac:dyDescent="0.25">
      <c r="A25" t="str">
        <f>Summary40011000!$Y$2</f>
        <v>Philippines</v>
      </c>
      <c r="B25" s="2">
        <f>Summary40011000!$Y$3</f>
        <v>0</v>
      </c>
      <c r="C25" s="2">
        <f>Summary40011000!$Y$4</f>
        <v>0.15997999999999998</v>
      </c>
      <c r="D25" s="2">
        <f>Summary40011000!$Y$5</f>
        <v>9.6000000000000002E-2</v>
      </c>
      <c r="E25" s="2">
        <f>Summary40011000!$Y$6</f>
        <v>0.28475</v>
      </c>
      <c r="F25" s="2">
        <f>Summary40011000!$Y$7</f>
        <v>0.16839999999999999</v>
      </c>
      <c r="G25" s="2">
        <f>Summary40011000!$Y$8</f>
        <v>3.8399999999999997E-2</v>
      </c>
      <c r="H25" s="2">
        <f>Summary40011000!$Y$9</f>
        <v>0</v>
      </c>
      <c r="I25" s="2">
        <f>Summary40011000!$Y$10</f>
        <v>0</v>
      </c>
      <c r="J25" s="2">
        <f>Summary40011000!$Y$11</f>
        <v>0</v>
      </c>
      <c r="K25" s="2">
        <f>Summary40011000!$Y$12</f>
        <v>0</v>
      </c>
      <c r="L25" s="2">
        <f>Summary40011000!$Y$13</f>
        <v>1.6E-2</v>
      </c>
      <c r="M25" s="2">
        <f>Summary40011000!$Y$14</f>
        <v>2.4E-2</v>
      </c>
      <c r="N25" s="2">
        <f>Summary40011000!$Y$15</f>
        <v>0</v>
      </c>
      <c r="O25" s="2">
        <f>Summary40011000!$Y$16</f>
        <v>0.1017</v>
      </c>
      <c r="P25" s="2">
        <f>Summary40011000!$Y$17</f>
        <v>6.164E-2</v>
      </c>
      <c r="Q25" s="2">
        <f>Summary40011000!$Y$18</f>
        <v>0</v>
      </c>
      <c r="R25" s="2">
        <f>Summary40011000!$Y$19</f>
        <v>3.7419999999999995E-2</v>
      </c>
      <c r="S25" s="2">
        <f>Summary40011000!$Y$20</f>
        <v>0</v>
      </c>
      <c r="T25" s="2">
        <f>Summary40011000!$Y$21</f>
        <v>0</v>
      </c>
      <c r="U25" s="2">
        <f>Summary40011000!$Y$22</f>
        <v>0</v>
      </c>
      <c r="V25" s="2">
        <f>Summary40011000!$Y$23</f>
        <v>0</v>
      </c>
      <c r="W25" s="2">
        <f>Summary40011000!$Y$24</f>
        <v>0</v>
      </c>
      <c r="X25" s="2">
        <f>Summary40011000!$Y$25</f>
        <v>0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Singapore</v>
      </c>
      <c r="B26" s="2">
        <f>Summary40011000!$Z$3</f>
        <v>1.424312</v>
      </c>
      <c r="C26" s="2">
        <f>Summary40011000!$Z$4</f>
        <v>0.57331199999999993</v>
      </c>
      <c r="D26" s="2">
        <f>Summary40011000!$Z$5</f>
        <v>0.13612099999999999</v>
      </c>
      <c r="E26" s="2">
        <f>Summary40011000!$Z$6</f>
        <v>1.9199000000000001E-2</v>
      </c>
      <c r="F26" s="2">
        <f>Summary40011000!$Z$7</f>
        <v>0.52047999999999994</v>
      </c>
      <c r="G26" s="2">
        <f>Summary40011000!$Z$8</f>
        <v>0.1656</v>
      </c>
      <c r="H26" s="2">
        <f>Summary40011000!$Z$9</f>
        <v>6.3199999999999992E-2</v>
      </c>
      <c r="I26" s="2">
        <f>Summary40011000!$Z$10</f>
        <v>0</v>
      </c>
      <c r="J26" s="2">
        <f>Summary40011000!$Z$11</f>
        <v>0</v>
      </c>
      <c r="K26" s="2">
        <f>Summary40011000!$Z$12</f>
        <v>0</v>
      </c>
      <c r="L26" s="2">
        <f>Summary40011000!$Z$13</f>
        <v>0.04</v>
      </c>
      <c r="M26" s="2">
        <f>Summary40011000!$Z$14</f>
        <v>0</v>
      </c>
      <c r="N26" s="2">
        <f>Summary40011000!$Z$15</f>
        <v>0</v>
      </c>
      <c r="O26" s="2">
        <f>Summary40011000!$Z$16</f>
        <v>0</v>
      </c>
      <c r="P26" s="2">
        <f>Summary40011000!$Z$17</f>
        <v>0</v>
      </c>
      <c r="Q26" s="2">
        <f>Summary40011000!$Z$18</f>
        <v>3.4999999999999997E-5</v>
      </c>
      <c r="R26" s="2">
        <f>Summary40011000!$Z$19</f>
        <v>0</v>
      </c>
      <c r="S26" s="2">
        <f>Summary40011000!$Z$20</f>
        <v>0</v>
      </c>
      <c r="T26" s="2">
        <f>Summary40011000!$Z$21</f>
        <v>0</v>
      </c>
      <c r="U26" s="2">
        <f>Summary40011000!$Z$22</f>
        <v>0</v>
      </c>
      <c r="V26" s="2">
        <f>Summary40011000!$Z$23</f>
        <v>0</v>
      </c>
      <c r="W26" s="2">
        <f>Summary40011000!$Z$24</f>
        <v>0</v>
      </c>
      <c r="X26" s="2">
        <f>Summary40011000!$Z$25</f>
        <v>0</v>
      </c>
      <c r="Y26" s="2">
        <f>Summary40011000!$Z$26</f>
        <v>0</v>
      </c>
      <c r="Z26" s="2">
        <f>Summary40011000!$Z$27</f>
        <v>0</v>
      </c>
    </row>
    <row r="27" spans="1:26" x14ac:dyDescent="0.25">
      <c r="A27" t="str">
        <f>Summary40011000!$AA$2</f>
        <v>Sri Lanka</v>
      </c>
      <c r="B27" s="2">
        <f>Summary40011000!$AA$3</f>
        <v>4.0000000000000001E-3</v>
      </c>
      <c r="C27" s="2">
        <f>Summary40011000!$AA$4</f>
        <v>5.2249999999999998E-2</v>
      </c>
      <c r="D27" s="2">
        <f>Summary40011000!$AA$5</f>
        <v>0</v>
      </c>
      <c r="E27" s="2">
        <f>Summary40011000!$AA$6</f>
        <v>2.1999999999999999E-2</v>
      </c>
      <c r="F27" s="2">
        <f>Summary40011000!$AA$7</f>
        <v>0</v>
      </c>
      <c r="G27" s="2">
        <f>Summary40011000!$AA$8</f>
        <v>0</v>
      </c>
      <c r="H27" s="2">
        <f>Summary40011000!$AA$9</f>
        <v>0</v>
      </c>
      <c r="I27" s="2">
        <f>Summary40011000!$AA$10</f>
        <v>0</v>
      </c>
      <c r="J27" s="2">
        <f>Summary40011000!$AA$11</f>
        <v>0</v>
      </c>
      <c r="K27" s="2">
        <f>Summary40011000!$AA$12</f>
        <v>3.2799999999999996E-2</v>
      </c>
      <c r="L27" s="2">
        <f>Summary40011000!$AA$13</f>
        <v>0</v>
      </c>
      <c r="M27" s="2">
        <f>Summary40011000!$AA$14</f>
        <v>0</v>
      </c>
      <c r="N27" s="2">
        <f>Summary40011000!$AA$15</f>
        <v>0</v>
      </c>
      <c r="O27" s="2">
        <f>Summary40011000!$AA$16</f>
        <v>0.10339</v>
      </c>
      <c r="P27" s="2">
        <f>Summary40011000!$AA$17</f>
        <v>0</v>
      </c>
      <c r="Q27" s="2">
        <f>Summary40011000!$AA$18</f>
        <v>0</v>
      </c>
      <c r="R27" s="2">
        <f>Summary40011000!$AA$19</f>
        <v>0</v>
      </c>
      <c r="S27" s="2">
        <f>Summary40011000!$AA$20</f>
        <v>0</v>
      </c>
      <c r="T27" s="2">
        <f>Summary40011000!$AA$21</f>
        <v>0</v>
      </c>
      <c r="U27" s="2">
        <f>Summary40011000!$AA$22</f>
        <v>0</v>
      </c>
      <c r="V27" s="2">
        <f>Summary40011000!$AA$23</f>
        <v>0</v>
      </c>
      <c r="W27" s="2">
        <f>Summary40011000!$AA$24</f>
        <v>0.19999999999999998</v>
      </c>
      <c r="X27" s="2">
        <f>Summary40011000!$AA$25</f>
        <v>1E-3</v>
      </c>
      <c r="Y27" s="2">
        <f>Summary40011000!$AA$26</f>
        <v>0</v>
      </c>
      <c r="Z27" s="2">
        <f>Summary40011000!$AA$27</f>
        <v>0</v>
      </c>
    </row>
    <row r="28" spans="1:26" x14ac:dyDescent="0.25">
      <c r="A28" t="str">
        <f>Summary40011000!$AB$2</f>
        <v>Thailand</v>
      </c>
      <c r="B28" s="2">
        <f>Summary40011000!$AB$3</f>
        <v>44.768222000000002</v>
      </c>
      <c r="C28" s="2">
        <f>Summary40011000!$AB$4</f>
        <v>47.632390000000001</v>
      </c>
      <c r="D28" s="2">
        <f>Summary40011000!$AB$5</f>
        <v>47.650492</v>
      </c>
      <c r="E28" s="2">
        <f>Summary40011000!$AB$6</f>
        <v>40.919979999999995</v>
      </c>
      <c r="F28" s="2">
        <f>Summary40011000!$AB$7</f>
        <v>55.211959999999998</v>
      </c>
      <c r="G28" s="2">
        <f>Summary40011000!$AB$8</f>
        <v>75.964359999999999</v>
      </c>
      <c r="H28" s="2">
        <f>Summary40011000!$AB$9</f>
        <v>71.637407999999994</v>
      </c>
      <c r="I28" s="2">
        <f>Summary40011000!$AB$10</f>
        <v>99.651752000000002</v>
      </c>
      <c r="J28" s="2">
        <f>Summary40011000!$AB$11</f>
        <v>134.16980799999999</v>
      </c>
      <c r="K28" s="2">
        <f>Summary40011000!$AB$12</f>
        <v>144.04615999999999</v>
      </c>
      <c r="L28" s="2">
        <f>Summary40011000!$AB$13</f>
        <v>198.488192</v>
      </c>
      <c r="M28" s="2">
        <f>Summary40011000!$AB$14</f>
        <v>192.312704</v>
      </c>
      <c r="N28" s="2">
        <f>Summary40011000!$AB$15</f>
        <v>210.248896</v>
      </c>
      <c r="O28" s="2">
        <f>Summary40011000!$AB$16</f>
        <v>265.66436799999997</v>
      </c>
      <c r="P28" s="2">
        <f>Summary40011000!$AB$17</f>
        <v>222.03203099999999</v>
      </c>
      <c r="Q28" s="2">
        <f>Summary40011000!$AB$18</f>
        <v>243.97684799999999</v>
      </c>
      <c r="R28" s="2">
        <f>Summary40011000!$AB$19</f>
        <v>295.546269</v>
      </c>
      <c r="S28" s="2">
        <f>Summary40011000!$AB$20</f>
        <v>314.20606499999997</v>
      </c>
      <c r="T28" s="2">
        <f>Summary40011000!$AB$21</f>
        <v>338.27571899999998</v>
      </c>
      <c r="U28" s="2">
        <f>Summary40011000!$AB$22</f>
        <v>350.95024699999999</v>
      </c>
      <c r="V28" s="2">
        <f>Summary40011000!$AB$23</f>
        <v>388.17025899999999</v>
      </c>
      <c r="W28" s="2">
        <f>Summary40011000!$AB$24</f>
        <v>431.94545299999999</v>
      </c>
      <c r="X28" s="2">
        <f>Summary40011000!$AB$25</f>
        <v>511.87629999999996</v>
      </c>
      <c r="Y28" s="2">
        <f>Summary40011000!$AB$26</f>
        <v>423.8116</v>
      </c>
      <c r="Z28" s="2">
        <f>Summary40011000!$AB$27</f>
        <v>0</v>
      </c>
    </row>
    <row r="29" spans="1:26" x14ac:dyDescent="0.25">
      <c r="A29" t="str">
        <f>Summary40011000!$AC$2</f>
        <v>Turkey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0</v>
      </c>
      <c r="J29" s="2">
        <f>Summary40011000!$AC$11</f>
        <v>0</v>
      </c>
      <c r="K29" s="2">
        <f>Summary40011000!$AC$12</f>
        <v>0</v>
      </c>
      <c r="L29" s="2">
        <f>Summary40011000!$AC$13</f>
        <v>0</v>
      </c>
      <c r="M29" s="2">
        <f>Summary40011000!$AC$14</f>
        <v>0</v>
      </c>
      <c r="N29" s="2">
        <f>Summary40011000!$AC$15</f>
        <v>0</v>
      </c>
      <c r="O29" s="2">
        <f>Summary40011000!$AC$16</f>
        <v>0</v>
      </c>
      <c r="P29" s="2">
        <f>Summary40011000!$AC$17</f>
        <v>0</v>
      </c>
      <c r="Q29" s="2">
        <f>Summary40011000!$AC$18</f>
        <v>0</v>
      </c>
      <c r="R29" s="2">
        <f>Summary40011000!$AC$19</f>
        <v>0</v>
      </c>
      <c r="S29" s="2">
        <f>Summary40011000!$AC$20</f>
        <v>0</v>
      </c>
      <c r="T29" s="2">
        <f>Summary40011000!$AC$21</f>
        <v>0</v>
      </c>
      <c r="U29" s="2">
        <f>Summary40011000!$AC$22</f>
        <v>0</v>
      </c>
      <c r="V29" s="2">
        <f>Summary40011000!$AC$23</f>
        <v>0</v>
      </c>
      <c r="W29" s="2">
        <f>Summary40011000!$AC$24</f>
        <v>0</v>
      </c>
      <c r="X29" s="2">
        <f>Summary40011000!$AC$25</f>
        <v>0</v>
      </c>
      <c r="Y29" s="2">
        <f>Summary40011000!$AC$26</f>
        <v>0</v>
      </c>
      <c r="Z29" s="2">
        <f>Summary40011000!$AC$27</f>
        <v>0</v>
      </c>
    </row>
    <row r="30" spans="1:26" x14ac:dyDescent="0.25">
      <c r="A30" t="str">
        <f>Summary40011000!$AD$2</f>
        <v>Ukraine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0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0</v>
      </c>
      <c r="L30" s="2">
        <f>Summary40011000!$AD$13</f>
        <v>0</v>
      </c>
      <c r="M30" s="2">
        <f>Summary40011000!$AD$14</f>
        <v>0</v>
      </c>
      <c r="N30" s="2">
        <f>Summary40011000!$AD$15</f>
        <v>0</v>
      </c>
      <c r="O30" s="2">
        <f>Summary40011000!$AD$16</f>
        <v>0</v>
      </c>
      <c r="P30" s="2">
        <f>Summary40011000!$AD$17</f>
        <v>0</v>
      </c>
      <c r="Q30" s="2">
        <f>Summary40011000!$AD$18</f>
        <v>0</v>
      </c>
      <c r="R30" s="2">
        <f>Summary40011000!$AD$19</f>
        <v>0</v>
      </c>
      <c r="S30" s="2">
        <f>Summary40011000!$AD$20</f>
        <v>0</v>
      </c>
      <c r="T30" s="2">
        <f>Summary40011000!$AD$21</f>
        <v>0</v>
      </c>
      <c r="U30" s="2">
        <f>Summary40011000!$AD$22</f>
        <v>0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USA</v>
      </c>
      <c r="B31" s="2">
        <f>Summary40011000!$AE$3</f>
        <v>9.0003E-2</v>
      </c>
      <c r="C31" s="2">
        <f>Summary40011000!$AE$4</f>
        <v>6.5881999999999996E-2</v>
      </c>
      <c r="D31" s="2">
        <f>Summary40011000!$AE$5</f>
        <v>1.9893999999999998E-2</v>
      </c>
      <c r="E31" s="2">
        <f>Summary40011000!$AE$6</f>
        <v>0</v>
      </c>
      <c r="F31" s="2">
        <f>Summary40011000!$AE$7</f>
        <v>4.3494999999999999E-2</v>
      </c>
      <c r="G31" s="2">
        <f>Summary40011000!$AE$8</f>
        <v>0.133543</v>
      </c>
      <c r="H31" s="2">
        <f>Summary40011000!$AE$9</f>
        <v>0</v>
      </c>
      <c r="I31" s="2">
        <f>Summary40011000!$AE$10</f>
        <v>0</v>
      </c>
      <c r="J31" s="2">
        <f>Summary40011000!$AE$11</f>
        <v>0</v>
      </c>
      <c r="K31" s="2">
        <f>Summary40011000!$AE$12</f>
        <v>1.8144E-2</v>
      </c>
      <c r="L31" s="2">
        <f>Summary40011000!$AE$13</f>
        <v>4.4722999999999999E-2</v>
      </c>
      <c r="M31" s="2">
        <f>Summary40011000!$AE$14</f>
        <v>1.81E-3</v>
      </c>
      <c r="N31" s="2">
        <f>Summary40011000!$AE$15</f>
        <v>0.190356</v>
      </c>
      <c r="O31" s="2">
        <f>Summary40011000!$AE$16</f>
        <v>9.6436999999999995E-2</v>
      </c>
      <c r="P31" s="2">
        <f>Summary40011000!$AE$17</f>
        <v>6.1679999999999999E-3</v>
      </c>
      <c r="Q31" s="2">
        <f>Summary40011000!$AE$18</f>
        <v>1.07E-4</v>
      </c>
      <c r="R31" s="2">
        <f>Summary40011000!$AE$19</f>
        <v>4.4279999999999996E-3</v>
      </c>
      <c r="S31" s="2">
        <f>Summary40011000!$AE$20</f>
        <v>0</v>
      </c>
      <c r="T31" s="2">
        <f>Summary40011000!$AE$21</f>
        <v>0</v>
      </c>
      <c r="U31" s="2">
        <f>Summary40011000!$AE$22</f>
        <v>0</v>
      </c>
      <c r="V31" s="2">
        <f>Summary40011000!$AE$23</f>
        <v>0</v>
      </c>
      <c r="W31" s="2">
        <f>Summary40011000!$AE$24</f>
        <v>0</v>
      </c>
      <c r="X31" s="2">
        <f>Summary40011000!$AE$25</f>
        <v>4.9999999999999996E-6</v>
      </c>
      <c r="Y31" s="2">
        <f>Summary40011000!$AE$26</f>
        <v>0</v>
      </c>
      <c r="Z31" s="2">
        <f>Summary40011000!$AE$27</f>
        <v>0</v>
      </c>
    </row>
    <row r="32" spans="1:26" x14ac:dyDescent="0.25">
      <c r="A32" t="str">
        <f>Summary40011000!$AF$2</f>
        <v>Venezuela</v>
      </c>
      <c r="B32" s="2">
        <f>Summary40011000!$AF$3</f>
        <v>0</v>
      </c>
      <c r="C32" s="2">
        <f>Summary40011000!$AF$4</f>
        <v>0</v>
      </c>
      <c r="D32" s="2">
        <f>Summary40011000!$AF$5</f>
        <v>0</v>
      </c>
      <c r="E32" s="2">
        <f>Summary40011000!$AF$6</f>
        <v>0</v>
      </c>
      <c r="F32" s="2">
        <f>Summary40011000!$AF$7</f>
        <v>0</v>
      </c>
      <c r="G32" s="2">
        <f>Summary40011000!$AF$8</f>
        <v>0</v>
      </c>
      <c r="H32" s="2">
        <f>Summary40011000!$AF$9</f>
        <v>0</v>
      </c>
      <c r="I32" s="2">
        <f>Summary40011000!$AF$10</f>
        <v>0</v>
      </c>
      <c r="J32" s="2">
        <f>Summary40011000!$AF$11</f>
        <v>0</v>
      </c>
      <c r="K32" s="2">
        <f>Summary40011000!$AF$12</f>
        <v>0</v>
      </c>
      <c r="L32" s="2">
        <f>Summary40011000!$AF$13</f>
        <v>0</v>
      </c>
      <c r="M32" s="2">
        <f>Summary40011000!$AF$14</f>
        <v>0</v>
      </c>
      <c r="N32" s="2">
        <f>Summary40011000!$AF$15</f>
        <v>0</v>
      </c>
      <c r="O32" s="2">
        <f>Summary40011000!$AF$16</f>
        <v>0</v>
      </c>
      <c r="P32" s="2">
        <f>Summary40011000!$AF$17</f>
        <v>0</v>
      </c>
      <c r="Q32" s="2">
        <f>Summary40011000!$AF$18</f>
        <v>0</v>
      </c>
      <c r="R32" s="2">
        <f>Summary40011000!$AF$19</f>
        <v>0</v>
      </c>
      <c r="S32" s="2">
        <f>Summary40011000!$AF$20</f>
        <v>0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0.40918699999999997</v>
      </c>
      <c r="C33" s="2">
        <f>Summary40011000!$AG$4</f>
        <v>1.465875</v>
      </c>
      <c r="D33" s="2">
        <f>Summary40011000!$AG$5</f>
        <v>3.8398000000000002E-2</v>
      </c>
      <c r="E33" s="2">
        <f>Summary40011000!$AG$6</f>
        <v>0.39518699999999995</v>
      </c>
      <c r="F33" s="2">
        <f>Summary40011000!$AG$7</f>
        <v>2.3758179999999998</v>
      </c>
      <c r="G33" s="2">
        <f>Summary40011000!$AG$8</f>
        <v>0.35569999999999996</v>
      </c>
      <c r="H33" s="2">
        <f>Summary40011000!$AG$9</f>
        <v>0.56059999999999999</v>
      </c>
      <c r="I33" s="2">
        <f>Summary40011000!$AG$10</f>
        <v>1.5907099999999998</v>
      </c>
      <c r="J33" s="2">
        <f>Summary40011000!$AG$11</f>
        <v>8.3885799999999993</v>
      </c>
      <c r="K33" s="2">
        <f>Summary40011000!$AG$12</f>
        <v>11.054573999999999</v>
      </c>
      <c r="L33" s="2">
        <f>Summary40011000!$AG$13</f>
        <v>29.996465999999998</v>
      </c>
      <c r="M33" s="2">
        <f>Summary40011000!$AG$14</f>
        <v>22.162407999999999</v>
      </c>
      <c r="N33" s="2">
        <f>Summary40011000!$AG$15</f>
        <v>14.607695</v>
      </c>
      <c r="O33" s="2">
        <f>Summary40011000!$AG$16</f>
        <v>14.531569999999999</v>
      </c>
      <c r="P33" s="2">
        <f>Summary40011000!$AG$17</f>
        <v>9.8268299999999993</v>
      </c>
      <c r="Q33" s="2">
        <f>Summary40011000!$AG$18</f>
        <v>6.7333599999999993</v>
      </c>
      <c r="R33" s="2">
        <f>Summary40011000!$AG$19</f>
        <v>5.0757899999999996</v>
      </c>
      <c r="S33" s="2">
        <f>Summary40011000!$AG$20</f>
        <v>3.8876549999999996</v>
      </c>
      <c r="T33" s="2">
        <f>Summary40011000!$AG$21</f>
        <v>11.17013</v>
      </c>
      <c r="U33" s="2">
        <f>Summary40011000!$AG$22</f>
        <v>8.4625000000000004</v>
      </c>
      <c r="V33" s="2">
        <f>Summary40011000!$AG$23</f>
        <v>19.642399999999999</v>
      </c>
      <c r="W33" s="2">
        <f>Summary40011000!$AG$24</f>
        <v>31.075799999999997</v>
      </c>
      <c r="X33" s="2">
        <f>Summary40011000!$AG$25</f>
        <v>47.832569999999997</v>
      </c>
      <c r="Y33" s="2">
        <f>Summary40011000!$AG$26</f>
        <v>84.338999999999999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4.0349089999999999</v>
      </c>
      <c r="C34" s="2">
        <f>Summary40011000!$AH$4</f>
        <v>3.5335999999999999</v>
      </c>
      <c r="D34" s="2">
        <f>Summary40011000!$AH$5</f>
        <v>2.096104</v>
      </c>
      <c r="E34" s="2">
        <f>Summary40011000!$AH$6</f>
        <v>1.0323100000000001</v>
      </c>
      <c r="F34" s="2">
        <f>Summary40011000!$AH$7</f>
        <v>1.465581</v>
      </c>
      <c r="G34" s="2">
        <f>Summary40011000!$AH$8</f>
        <v>0.98117399999999999</v>
      </c>
      <c r="H34" s="2">
        <f>Summary40011000!$AH$9</f>
        <v>0.63183599999999995</v>
      </c>
      <c r="I34" s="2">
        <f>Summary40011000!$AH$10</f>
        <v>0.50623699999999994</v>
      </c>
      <c r="J34" s="2">
        <f>Summary40011000!$AH$11</f>
        <v>0.66954399999999992</v>
      </c>
      <c r="K34" s="2">
        <f>Summary40011000!$AH$12</f>
        <v>0.53639799999999993</v>
      </c>
      <c r="L34" s="2">
        <f>Summary40011000!$AH$13</f>
        <v>0.216582</v>
      </c>
      <c r="M34" s="2">
        <f>Summary40011000!$AH$14</f>
        <v>0.28231798591462359</v>
      </c>
      <c r="N34" s="2">
        <f>Summary40011000!$AH$15</f>
        <v>0.14863499999999999</v>
      </c>
      <c r="O34" s="2">
        <f>Summary40011000!$AH$16</f>
        <v>0.37098999999999999</v>
      </c>
      <c r="P34" s="2">
        <f>Summary40011000!$AH$17</f>
        <v>4.6945000000000001E-2</v>
      </c>
      <c r="Q34" s="2">
        <f>Summary40011000!$AH$18</f>
        <v>4.6124999999999999E-2</v>
      </c>
      <c r="R34" s="2">
        <f>Summary40011000!$AH$19</f>
        <v>3.5874999999999997E-2</v>
      </c>
      <c r="S34" s="2">
        <f>Summary40011000!$AH$20</f>
        <v>1.0685E-2</v>
      </c>
      <c r="T34" s="2">
        <f>Summary40011000!$AH$21</f>
        <v>4.5360000000000001E-3</v>
      </c>
      <c r="U34" s="2">
        <f>Summary40011000!$AH$22</f>
        <v>2.0531000000000001E-2</v>
      </c>
      <c r="V34" s="2">
        <f>Summary40011000!$AH$23</f>
        <v>4.2484999999999995E-2</v>
      </c>
      <c r="W34" s="2">
        <f>Summary40011000!$AH$24</f>
        <v>4.0999999999999999E-4</v>
      </c>
      <c r="X34" s="2">
        <f>Summary40011000!$AH$25</f>
        <v>6.3999999999999994E-4</v>
      </c>
      <c r="Y34" s="2">
        <f>Summary40011000!$AH$26</f>
        <v>0</v>
      </c>
      <c r="Z34" s="2">
        <f>Summary40011000!$AH$27</f>
        <v>0</v>
      </c>
    </row>
    <row r="36" spans="1:26" x14ac:dyDescent="0.25">
      <c r="B36" s="7">
        <f>Summary40011000!$B$3</f>
        <v>75.604503999999991</v>
      </c>
      <c r="C36" s="7">
        <f>Summary40011000!$B$4</f>
        <v>72.625407999999993</v>
      </c>
      <c r="D36" s="7">
        <f>Summary40011000!$B$5</f>
        <v>66.094370999999995</v>
      </c>
      <c r="E36" s="7">
        <f>Summary40011000!$B$6</f>
        <v>58.903497999999999</v>
      </c>
      <c r="F36" s="7">
        <f>Summary40011000!$B$7</f>
        <v>76.526101999999995</v>
      </c>
      <c r="G36" s="7">
        <f>Summary40011000!$B$8</f>
        <v>99.847381999999996</v>
      </c>
      <c r="H36" s="7">
        <f>Summary40011000!$B$9</f>
        <v>99.039644999999993</v>
      </c>
      <c r="I36" s="7">
        <f>Summary40011000!$B$10</f>
        <v>129.639275</v>
      </c>
      <c r="J36" s="7">
        <f>0+(Summary40011000!$B$11)</f>
        <v>189.55129700000001</v>
      </c>
      <c r="K36" s="7">
        <f>0+(Summary40011000!$B$12)</f>
        <v>181.56632399999998</v>
      </c>
      <c r="L36" s="7">
        <f>Summary40011000!$B$13</f>
        <v>257.137654</v>
      </c>
      <c r="M36" s="7">
        <f>Summary40011000!$B$14</f>
        <v>240.2607149859146</v>
      </c>
      <c r="N36" s="7">
        <f>Summary40011000!$B$15</f>
        <v>246.20110499999998</v>
      </c>
      <c r="O36" s="7">
        <f>Summary40011000!$B$16</f>
        <v>300.07851099999999</v>
      </c>
      <c r="P36" s="7">
        <f>Summary40011000!$B$17</f>
        <v>251.23478799999998</v>
      </c>
      <c r="Q36" s="7">
        <f>Summary40011000!$B$18</f>
        <v>270.47665799999999</v>
      </c>
      <c r="R36" s="7">
        <f>Summary40011000!$B$19</f>
        <v>317.78253899999999</v>
      </c>
      <c r="S36" s="7">
        <f>Summary40011000!$B$20</f>
        <v>335.61972493018692</v>
      </c>
      <c r="T36" s="7">
        <f>Summary40011000!$B$21</f>
        <v>365.95934399999999</v>
      </c>
      <c r="U36" s="7">
        <f>Summary40011000!$B$22</f>
        <v>376.91791499999999</v>
      </c>
      <c r="V36" s="7">
        <f>Summary40011000!$B$23</f>
        <v>424.083957</v>
      </c>
      <c r="W36" s="7">
        <f>Summary40011000!$B$24</f>
        <v>494.11003299999999</v>
      </c>
      <c r="X36" s="7">
        <f>Summary40011000!$B$25</f>
        <v>590.66172899999992</v>
      </c>
      <c r="Y36" s="7">
        <f>Summary40011000!$B$26</f>
        <v>554.42205200000001</v>
      </c>
      <c r="Z36" s="7">
        <f>Summary40011000!$B$27</f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256.41198600000001</v>
      </c>
      <c r="C1" s="2">
        <f t="shared" si="0"/>
        <v>176.91224199999999</v>
      </c>
      <c r="D1" s="2">
        <f t="shared" si="0"/>
        <v>180.18040599999998</v>
      </c>
      <c r="E1" s="2">
        <f t="shared" si="0"/>
        <v>129.42349399999998</v>
      </c>
      <c r="F1" s="2">
        <f t="shared" si="0"/>
        <v>389.846722</v>
      </c>
      <c r="G1" s="2">
        <f t="shared" si="0"/>
        <v>374.20137499999998</v>
      </c>
      <c r="H1" s="2">
        <f t="shared" si="0"/>
        <v>396.04478700000004</v>
      </c>
      <c r="I1" s="2">
        <f t="shared" si="0"/>
        <v>439.28445399999998</v>
      </c>
      <c r="J1" s="2">
        <f t="shared" si="0"/>
        <v>314.86184099999997</v>
      </c>
      <c r="K1" s="2">
        <f t="shared" si="0"/>
        <v>263.85892800000005</v>
      </c>
      <c r="L1" s="2">
        <f t="shared" si="0"/>
        <v>280.42082500000004</v>
      </c>
      <c r="M1" s="2">
        <f t="shared" si="0"/>
        <v>216.730413</v>
      </c>
      <c r="N1" s="2">
        <f t="shared" si="0"/>
        <v>244.552536</v>
      </c>
      <c r="O1" s="2">
        <f t="shared" si="0"/>
        <v>231.35718999999997</v>
      </c>
      <c r="P1" s="2">
        <f t="shared" si="0"/>
        <v>217.084171</v>
      </c>
      <c r="Q1" s="2">
        <f t="shared" si="0"/>
        <v>214.10867500000001</v>
      </c>
      <c r="R1" s="2">
        <f t="shared" si="0"/>
        <v>208.08886699999999</v>
      </c>
      <c r="S1" s="2">
        <f t="shared" si="0"/>
        <v>325.99857300000002</v>
      </c>
      <c r="T1" s="2">
        <f t="shared" si="0"/>
        <v>311.82786199999998</v>
      </c>
      <c r="U1" s="2">
        <f t="shared" si="0"/>
        <v>255.450379</v>
      </c>
      <c r="V1" s="2">
        <f t="shared" si="0"/>
        <v>204.93155699999997</v>
      </c>
      <c r="W1" s="2">
        <f t="shared" si="0"/>
        <v>331.081074</v>
      </c>
      <c r="X1" s="2">
        <f t="shared" si="0"/>
        <v>237.96296599999999</v>
      </c>
      <c r="Y1" s="2">
        <f t="shared" si="0"/>
        <v>162.51875799999999</v>
      </c>
      <c r="Z1" s="2">
        <f t="shared" si="0"/>
        <v>0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2.4475999999999998E-2</v>
      </c>
      <c r="C3" s="2">
        <f>Summary40012100!$C$4</f>
        <v>1.4936999999999999E-2</v>
      </c>
      <c r="D3" s="2">
        <f>Summary40012100!$C$5</f>
        <v>7.4583999999999998E-2</v>
      </c>
      <c r="E3" s="2">
        <f>Summary40012100!$C$6</f>
        <v>5.0000000000000001E-4</v>
      </c>
      <c r="F3" s="2">
        <f>Summary40012100!$C$7</f>
        <v>0</v>
      </c>
      <c r="G3" s="2">
        <f>Summary40012100!$C$8</f>
        <v>0.17599999999999999</v>
      </c>
      <c r="H3" s="2">
        <f>Summary40012100!$C$9</f>
        <v>0</v>
      </c>
      <c r="I3" s="2">
        <f>Summary40012100!$C$10</f>
        <v>0</v>
      </c>
      <c r="J3" s="2">
        <f>Summary40012100!$C$11</f>
        <v>0</v>
      </c>
      <c r="K3" s="2">
        <f>Summary40012100!$C$12</f>
        <v>0</v>
      </c>
      <c r="L3" s="2">
        <f>Summary40012100!$C$13</f>
        <v>0</v>
      </c>
      <c r="M3" s="2">
        <f>Summary40012100!$C$14</f>
        <v>0</v>
      </c>
      <c r="N3" s="2">
        <f>Summary40012100!$C$15</f>
        <v>0</v>
      </c>
      <c r="O3" s="2">
        <f>Summary40012100!$C$16</f>
        <v>0</v>
      </c>
      <c r="P3" s="2">
        <f>Summary40012100!$C$17</f>
        <v>0</v>
      </c>
      <c r="Q3" s="2">
        <f>Summary40012100!$C$18</f>
        <v>0</v>
      </c>
      <c r="R3" s="2">
        <f>Summary40012100!$C$19</f>
        <v>0</v>
      </c>
      <c r="S3" s="2">
        <f>Summary40012100!$C$20</f>
        <v>0</v>
      </c>
      <c r="T3" s="2">
        <f>Summary40012100!$C$21</f>
        <v>0</v>
      </c>
      <c r="U3" s="2">
        <f>Summary40012100!$C$22</f>
        <v>0</v>
      </c>
      <c r="V3" s="2">
        <f>Summary40012100!$C$23</f>
        <v>0</v>
      </c>
      <c r="W3" s="2">
        <f>Summary40012100!$C$24</f>
        <v>0</v>
      </c>
      <c r="X3" s="2">
        <f>Summary40012100!$C$25</f>
        <v>0</v>
      </c>
      <c r="Y3" s="2">
        <f>Summary40012100!$C$26</f>
        <v>0</v>
      </c>
      <c r="Z3" s="2">
        <f>Summary40012100!$C$27</f>
        <v>0</v>
      </c>
    </row>
    <row r="4" spans="1:26" x14ac:dyDescent="0.25">
      <c r="A4" t="str">
        <f>Summary40012100!$D$2</f>
        <v>China</v>
      </c>
      <c r="B4" s="2">
        <f>Summary40012100!$D$3</f>
        <v>0</v>
      </c>
      <c r="C4" s="2">
        <f>Summary40012100!$D$4</f>
        <v>0</v>
      </c>
      <c r="D4" s="2">
        <f>Summary40012100!$D$5</f>
        <v>0</v>
      </c>
      <c r="E4" s="2">
        <f>Summary40012100!$D$6</f>
        <v>0</v>
      </c>
      <c r="F4" s="2">
        <f>Summary40012100!$D$7</f>
        <v>4.2953999999999999E-2</v>
      </c>
      <c r="G4" s="2">
        <f>Summary40012100!$D$8</f>
        <v>0.12454999999999999</v>
      </c>
      <c r="H4" s="2">
        <f>Summary40012100!$D$9</f>
        <v>0</v>
      </c>
      <c r="I4" s="2">
        <f>Summary40012100!$D$10</f>
        <v>0</v>
      </c>
      <c r="J4" s="2">
        <f>Summary40012100!$D$11</f>
        <v>0</v>
      </c>
      <c r="K4" s="2">
        <f>Summary40012100!$D$12</f>
        <v>0</v>
      </c>
      <c r="L4" s="2">
        <f>Summary40012100!$D$13</f>
        <v>0</v>
      </c>
      <c r="M4" s="2">
        <f>Summary40012100!$D$14</f>
        <v>0</v>
      </c>
      <c r="N4" s="2">
        <f>Summary40012100!$D$15</f>
        <v>0</v>
      </c>
      <c r="O4" s="2">
        <f>Summary40012100!$D$16</f>
        <v>0</v>
      </c>
      <c r="P4" s="2">
        <f>Summary40012100!$D$17</f>
        <v>0</v>
      </c>
      <c r="Q4" s="2">
        <f>Summary40012100!$D$18</f>
        <v>0</v>
      </c>
      <c r="R4" s="2">
        <f>Summary40012100!$D$19</f>
        <v>0</v>
      </c>
      <c r="S4" s="2">
        <f>Summary40012100!$D$20</f>
        <v>0</v>
      </c>
      <c r="T4" s="2">
        <f>Summary40012100!$D$21</f>
        <v>0</v>
      </c>
      <c r="U4" s="2">
        <f>Summary40012100!$D$22</f>
        <v>0</v>
      </c>
      <c r="V4" s="2">
        <f>Summary40012100!$D$23</f>
        <v>0</v>
      </c>
      <c r="W4" s="2">
        <f>Summary40012100!$D$24</f>
        <v>0</v>
      </c>
      <c r="X4" s="2">
        <f>Summary40012100!$D$25</f>
        <v>0.1205</v>
      </c>
      <c r="Y4" s="2">
        <f>Summary40012100!$D$26</f>
        <v>0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1.1524369999999999</v>
      </c>
      <c r="C5" s="2">
        <f>Summary40012100!$E$4</f>
        <v>4.7116999999999999E-2</v>
      </c>
      <c r="D5" s="2">
        <f>Summary40012100!$E$5</f>
        <v>2.2499999999999998E-3</v>
      </c>
      <c r="E5" s="2">
        <f>Summary40012100!$E$6</f>
        <v>0</v>
      </c>
      <c r="F5" s="2">
        <f>Summary40012100!$E$7</f>
        <v>0.32300000000000001</v>
      </c>
      <c r="G5" s="2">
        <f>Summary40012100!$E$8</f>
        <v>6.0000000000000001E-3</v>
      </c>
      <c r="H5" s="2">
        <f>Summary40012100!$E$9</f>
        <v>0</v>
      </c>
      <c r="I5" s="2">
        <f>Summary40012100!$E$10</f>
        <v>0</v>
      </c>
      <c r="J5" s="2">
        <f>Summary40012100!$E$11</f>
        <v>0</v>
      </c>
      <c r="K5" s="2">
        <f>Summary40012100!$E$12</f>
        <v>5.5800000000000001E-4</v>
      </c>
      <c r="L5" s="2">
        <f>Summary40012100!$E$13</f>
        <v>0</v>
      </c>
      <c r="M5" s="2">
        <f>Summary40012100!$E$14</f>
        <v>0</v>
      </c>
      <c r="N5" s="2">
        <f>Summary40012100!$E$15</f>
        <v>0</v>
      </c>
      <c r="O5" s="2">
        <f>Summary40012100!$E$16</f>
        <v>0</v>
      </c>
      <c r="P5" s="2">
        <f>Summary40012100!$E$17</f>
        <v>0</v>
      </c>
      <c r="Q5" s="2">
        <f>Summary40012100!$E$18</f>
        <v>0</v>
      </c>
      <c r="R5" s="2">
        <f>Summary40012100!$E$19</f>
        <v>0</v>
      </c>
      <c r="S5" s="2">
        <f>Summary40012100!$E$20</f>
        <v>0</v>
      </c>
      <c r="T5" s="2">
        <f>Summary40012100!$E$21</f>
        <v>0</v>
      </c>
      <c r="U5" s="2">
        <f>Summary40012100!$E$22</f>
        <v>0</v>
      </c>
      <c r="V5" s="2">
        <f>Summary40012100!$E$23</f>
        <v>0</v>
      </c>
      <c r="W5" s="2">
        <f>Summary40012100!$E$24</f>
        <v>0</v>
      </c>
      <c r="X5" s="2">
        <f>Summary40012100!$E$25</f>
        <v>0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Belarus</v>
      </c>
      <c r="B6" s="2">
        <f>Summary40012100!$F$3</f>
        <v>0</v>
      </c>
      <c r="C6" s="2">
        <f>Summary40012100!$F$4</f>
        <v>0</v>
      </c>
      <c r="D6" s="2">
        <f>Summary40012100!$F$5</f>
        <v>0</v>
      </c>
      <c r="E6" s="2">
        <f>Summary40012100!$F$6</f>
        <v>0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0</v>
      </c>
      <c r="L6" s="2">
        <f>Summary40012100!$F$13</f>
        <v>0</v>
      </c>
      <c r="M6" s="2">
        <f>Summary40012100!$F$14</f>
        <v>0</v>
      </c>
      <c r="N6" s="2">
        <f>Summary40012100!$F$15</f>
        <v>0</v>
      </c>
      <c r="O6" s="2">
        <f>Summary40012100!$F$16</f>
        <v>0</v>
      </c>
      <c r="P6" s="2">
        <f>Summary40012100!$F$17</f>
        <v>0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Brazil</v>
      </c>
      <c r="B7" s="2">
        <f>Summary40012100!$G$3</f>
        <v>0</v>
      </c>
      <c r="C7" s="2">
        <f>Summary40012100!$G$4</f>
        <v>0</v>
      </c>
      <c r="D7" s="2">
        <f>Summary40012100!$G$5</f>
        <v>0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0</v>
      </c>
      <c r="K7" s="2">
        <f>Summary40012100!$G$12</f>
        <v>0</v>
      </c>
      <c r="L7" s="2">
        <f>Summary40012100!$G$13</f>
        <v>0</v>
      </c>
      <c r="M7" s="2">
        <f>Summary40012100!$G$14</f>
        <v>0</v>
      </c>
      <c r="N7" s="2">
        <f>Summary40012100!$G$15</f>
        <v>0</v>
      </c>
      <c r="O7" s="2">
        <f>Summary40012100!$G$16</f>
        <v>0</v>
      </c>
      <c r="P7" s="2">
        <f>Summary40012100!$G$17</f>
        <v>0</v>
      </c>
      <c r="Q7" s="2">
        <f>Summary40012100!$G$18</f>
        <v>0</v>
      </c>
      <c r="R7" s="2">
        <f>Summary40012100!$G$19</f>
        <v>0</v>
      </c>
      <c r="S7" s="2">
        <f>Summary40012100!$G$20</f>
        <v>0</v>
      </c>
      <c r="T7" s="2">
        <f>Summary40012100!$G$21</f>
        <v>0</v>
      </c>
      <c r="U7" s="2">
        <f>Summary40012100!$G$22</f>
        <v>0</v>
      </c>
      <c r="V7" s="2">
        <f>Summary40012100!$G$23</f>
        <v>0</v>
      </c>
      <c r="W7" s="2">
        <f>Summary40012100!$G$24</f>
        <v>0</v>
      </c>
      <c r="X7" s="2">
        <f>Summary40012100!$G$25</f>
        <v>0</v>
      </c>
      <c r="Y7" s="2">
        <f>Summary40012100!$G$26</f>
        <v>0</v>
      </c>
      <c r="Z7" s="2">
        <f>Summary40012100!$G$27</f>
        <v>0</v>
      </c>
    </row>
    <row r="8" spans="1:26" x14ac:dyDescent="0.25">
      <c r="A8" t="str">
        <f>Summary40012100!$H$2</f>
        <v>Cambodia</v>
      </c>
      <c r="B8" s="2">
        <f>Summary40012100!$H$3</f>
        <v>0</v>
      </c>
      <c r="C8" s="2">
        <f>Summary40012100!$H$4</f>
        <v>0.192</v>
      </c>
      <c r="D8" s="2">
        <f>Summary40012100!$H$5</f>
        <v>9.6000000000000002E-2</v>
      </c>
      <c r="E8" s="2">
        <f>Summary40012100!$H$6</f>
        <v>0.51812499999999995</v>
      </c>
      <c r="F8" s="2">
        <f>Summary40012100!$H$7</f>
        <v>0</v>
      </c>
      <c r="G8" s="2">
        <f>Summary40012100!$H$8</f>
        <v>0.48479999999999995</v>
      </c>
      <c r="H8" s="2">
        <f>Summary40012100!$H$9</f>
        <v>0.4088</v>
      </c>
      <c r="I8" s="2">
        <f>Summary40012100!$H$10</f>
        <v>7.6799999999999993E-2</v>
      </c>
      <c r="J8" s="2">
        <f>Summary40012100!$H$11</f>
        <v>0</v>
      </c>
      <c r="K8" s="2">
        <f>Summary40012100!$H$12</f>
        <v>0.02</v>
      </c>
      <c r="L8" s="2">
        <f>Summary40012100!$H$13</f>
        <v>0.08</v>
      </c>
      <c r="M8" s="2">
        <f>Summary40012100!$H$14</f>
        <v>0.02</v>
      </c>
      <c r="N8" s="2">
        <f>Summary40012100!$H$15</f>
        <v>0</v>
      </c>
      <c r="O8" s="2">
        <f>Summary40012100!$H$16</f>
        <v>9.9999999999999992E-2</v>
      </c>
      <c r="P8" s="2">
        <f>Summary40012100!$H$17</f>
        <v>0.36</v>
      </c>
      <c r="Q8" s="2">
        <f>Summary40012100!$H$18</f>
        <v>0.49845</v>
      </c>
      <c r="R8" s="2">
        <f>Summary40012100!$H$19</f>
        <v>1.1599999999999999</v>
      </c>
      <c r="S8" s="2">
        <f>Summary40012100!$H$20</f>
        <v>1.1679999999999999</v>
      </c>
      <c r="T8" s="2">
        <f>Summary40012100!$H$21</f>
        <v>1.4408999999999998</v>
      </c>
      <c r="U8" s="2">
        <f>Summary40012100!$H$22</f>
        <v>0.43232999999999999</v>
      </c>
      <c r="V8" s="2">
        <f>Summary40012100!$H$23</f>
        <v>4.3241999999999994</v>
      </c>
      <c r="W8" s="2">
        <f>Summary40012100!$H$24</f>
        <v>1.5613299999999999</v>
      </c>
      <c r="X8" s="2">
        <f>Summary40012100!$H$25</f>
        <v>1.088096</v>
      </c>
      <c r="Y8" s="2">
        <f>Summary40012100!$H$26</f>
        <v>0.47039999999999998</v>
      </c>
      <c r="Z8" s="2">
        <f>Summary40012100!$H$27</f>
        <v>0</v>
      </c>
    </row>
    <row r="9" spans="1:26" x14ac:dyDescent="0.25">
      <c r="A9" t="str">
        <f>Summary40012100!$I$2</f>
        <v>Cameroon</v>
      </c>
      <c r="B9" s="2">
        <f>Summary40012100!$I$3</f>
        <v>0</v>
      </c>
      <c r="C9" s="2">
        <f>Summary40012100!$I$4</f>
        <v>0</v>
      </c>
      <c r="D9" s="2">
        <f>Summary40012100!$I$5</f>
        <v>0</v>
      </c>
      <c r="E9" s="2">
        <f>Summary40012100!$I$6</f>
        <v>0</v>
      </c>
      <c r="F9" s="2">
        <f>Summary40012100!$I$7</f>
        <v>0</v>
      </c>
      <c r="G9" s="2">
        <f>Summary40012100!$I$8</f>
        <v>0</v>
      </c>
      <c r="H9" s="2">
        <f>Summary40012100!$I$9</f>
        <v>0</v>
      </c>
      <c r="I9" s="2">
        <f>Summary40012100!$I$10</f>
        <v>0</v>
      </c>
      <c r="J9" s="2">
        <f>Summary40012100!$I$11</f>
        <v>0</v>
      </c>
      <c r="K9" s="2">
        <f>Summary40012100!$I$12</f>
        <v>0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0.12096</v>
      </c>
      <c r="P9" s="2">
        <f>Summary40012100!$I$17</f>
        <v>0.3</v>
      </c>
      <c r="Q9" s="2">
        <f>Summary40012100!$I$18</f>
        <v>0</v>
      </c>
      <c r="R9" s="2">
        <f>Summary40012100!$I$19</f>
        <v>0</v>
      </c>
      <c r="S9" s="2">
        <f>Summary40012100!$I$20</f>
        <v>0</v>
      </c>
      <c r="T9" s="2">
        <f>Summary40012100!$I$21</f>
        <v>0</v>
      </c>
      <c r="U9" s="2">
        <f>Summary40012100!$I$22</f>
        <v>0</v>
      </c>
      <c r="V9" s="2">
        <f>Summary40012100!$I$23</f>
        <v>0.02</v>
      </c>
      <c r="W9" s="2">
        <f>Summary40012100!$I$24</f>
        <v>0</v>
      </c>
      <c r="X9" s="2">
        <f>Summary40012100!$I$25</f>
        <v>0</v>
      </c>
      <c r="Y9" s="2">
        <f>Summary40012100!$I$26</f>
        <v>0</v>
      </c>
      <c r="Z9" s="2">
        <f>Summary40012100!$I$27</f>
        <v>0</v>
      </c>
    </row>
    <row r="10" spans="1:26" x14ac:dyDescent="0.25">
      <c r="A10" t="str">
        <f>Summary40012100!$J$2</f>
        <v>Côte d'Ivoire</v>
      </c>
      <c r="B10" s="2">
        <f>Summary40012100!$J$3</f>
        <v>0</v>
      </c>
      <c r="C10" s="2">
        <f>Summary40012100!$J$4</f>
        <v>0</v>
      </c>
      <c r="D10" s="2">
        <f>Summary40012100!$J$5</f>
        <v>0</v>
      </c>
      <c r="E10" s="2">
        <f>Summary40012100!$J$6</f>
        <v>0</v>
      </c>
      <c r="F10" s="2">
        <f>Summary40012100!$J$7</f>
        <v>0</v>
      </c>
      <c r="G10" s="2">
        <f>Summary40012100!$J$8</f>
        <v>0</v>
      </c>
      <c r="H10" s="2">
        <f>Summary40012100!$J$9</f>
        <v>0</v>
      </c>
      <c r="I10" s="2">
        <f>Summary40012100!$J$10</f>
        <v>0</v>
      </c>
      <c r="J10" s="2">
        <f>Summary40012100!$J$11</f>
        <v>0</v>
      </c>
      <c r="K10" s="2">
        <f>Summary40012100!$J$12</f>
        <v>0</v>
      </c>
      <c r="L10" s="2">
        <f>Summary40012100!$J$13</f>
        <v>0</v>
      </c>
      <c r="M10" s="2">
        <f>Summary40012100!$J$14</f>
        <v>0</v>
      </c>
      <c r="N10" s="2">
        <f>Summary40012100!$J$15</f>
        <v>0</v>
      </c>
      <c r="O10" s="2">
        <f>Summary40012100!$J$16</f>
        <v>0</v>
      </c>
      <c r="P10" s="2">
        <f>Summary40012100!$J$17</f>
        <v>0</v>
      </c>
      <c r="Q10" s="2">
        <f>Summary40012100!$J$18</f>
        <v>0</v>
      </c>
      <c r="R10" s="2">
        <f>Summary40012100!$J$19</f>
        <v>0</v>
      </c>
      <c r="S10" s="2">
        <f>Summary40012100!$J$20</f>
        <v>0</v>
      </c>
      <c r="T10" s="2">
        <f>Summary40012100!$J$21</f>
        <v>0</v>
      </c>
      <c r="U10" s="2">
        <f>Summary40012100!$J$22</f>
        <v>0</v>
      </c>
      <c r="V10" s="2">
        <f>Summary40012100!$J$23</f>
        <v>0</v>
      </c>
      <c r="W10" s="2">
        <f>Summary40012100!$J$24</f>
        <v>0</v>
      </c>
      <c r="X10" s="2">
        <f>Summary40012100!$J$25</f>
        <v>0</v>
      </c>
      <c r="Y10" s="2">
        <f>Summary40012100!$J$26</f>
        <v>0</v>
      </c>
      <c r="Z10" s="2">
        <f>Summary40012100!$J$27</f>
        <v>0</v>
      </c>
    </row>
    <row r="11" spans="1:26" x14ac:dyDescent="0.25">
      <c r="A11" t="str">
        <f>Summary40012100!$K$2</f>
        <v>Gabon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0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</v>
      </c>
      <c r="U11" s="2">
        <f>Summary40012100!$K$22</f>
        <v>0</v>
      </c>
      <c r="V11" s="2">
        <f>Summary40012100!$K$23</f>
        <v>0</v>
      </c>
      <c r="W11" s="2">
        <f>Summary40012100!$K$24</f>
        <v>0</v>
      </c>
      <c r="X11" s="2">
        <f>Summary40012100!$K$25</f>
        <v>0</v>
      </c>
      <c r="Y11" s="2">
        <f>Summary40012100!$K$26</f>
        <v>0</v>
      </c>
      <c r="Z11" s="2">
        <f>Summary40012100!$K$27</f>
        <v>0</v>
      </c>
    </row>
    <row r="12" spans="1:26" x14ac:dyDescent="0.25">
      <c r="A12" t="str">
        <f>Summary40012100!$L$2</f>
        <v>Ghana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7.4725E-2</v>
      </c>
      <c r="S12" s="2">
        <f>Summary40012100!$L$20</f>
        <v>0</v>
      </c>
      <c r="T12" s="2">
        <f>Summary40012100!$L$21</f>
        <v>0</v>
      </c>
      <c r="U12" s="2">
        <f>Summary40012100!$L$22</f>
        <v>0</v>
      </c>
      <c r="V12" s="2">
        <f>Summary40012100!$L$23</f>
        <v>0</v>
      </c>
      <c r="W12" s="2">
        <f>Summary40012100!$L$24</f>
        <v>0</v>
      </c>
      <c r="X12" s="2">
        <f>Summary40012100!$L$25</f>
        <v>0</v>
      </c>
      <c r="Y12" s="2">
        <f>Summary40012100!$L$26</f>
        <v>0</v>
      </c>
      <c r="Z12" s="2">
        <f>Summary40012100!$L$27</f>
        <v>0</v>
      </c>
    </row>
    <row r="13" spans="1:26" x14ac:dyDescent="0.25">
      <c r="A13" t="str">
        <f>Summary40012100!$M$2</f>
        <v>Guatemala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0</v>
      </c>
      <c r="L13" s="2">
        <f>Summary40012100!$M$13</f>
        <v>0</v>
      </c>
      <c r="M13" s="2">
        <f>Summary40012100!$M$14</f>
        <v>0</v>
      </c>
      <c r="N13" s="2">
        <f>Summary40012100!$M$15</f>
        <v>2.0159999999999997E-2</v>
      </c>
      <c r="O13" s="2">
        <f>Summary40012100!$M$16</f>
        <v>6.0479999999999999E-2</v>
      </c>
      <c r="P13" s="2">
        <f>Summary40012100!$M$17</f>
        <v>0</v>
      </c>
      <c r="Q13" s="2">
        <f>Summary40012100!$M$18</f>
        <v>0</v>
      </c>
      <c r="R13" s="2">
        <f>Summary40012100!$M$19</f>
        <v>0</v>
      </c>
      <c r="S13" s="2">
        <f>Summary40012100!$M$20</f>
        <v>0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0</v>
      </c>
      <c r="X13" s="2">
        <f>Summary40012100!$M$25</f>
        <v>0</v>
      </c>
      <c r="Y13" s="2">
        <f>Summary40012100!$M$26</f>
        <v>0</v>
      </c>
      <c r="Z13" s="2">
        <f>Summary40012100!$M$27</f>
        <v>0</v>
      </c>
    </row>
    <row r="14" spans="1:26" x14ac:dyDescent="0.25">
      <c r="A14" t="str">
        <f>Summary40012100!$N$2</f>
        <v>India</v>
      </c>
      <c r="B14" s="2">
        <f>Summary40012100!$N$3</f>
        <v>0</v>
      </c>
      <c r="C14" s="2">
        <f>Summary40012100!$N$4</f>
        <v>1.5875E-2</v>
      </c>
      <c r="D14" s="2">
        <f>Summary40012100!$N$5</f>
        <v>0</v>
      </c>
      <c r="E14" s="2">
        <f>Summary40012100!$N$6</f>
        <v>0</v>
      </c>
      <c r="F14" s="2">
        <f>Summary40012100!$N$7</f>
        <v>1.8305999999999999E-2</v>
      </c>
      <c r="G14" s="2">
        <f>Summary40012100!$N$8</f>
        <v>0</v>
      </c>
      <c r="H14" s="2">
        <f>Summary40012100!$N$9</f>
        <v>9.2910000000000004</v>
      </c>
      <c r="I14" s="2">
        <f>Summary40012100!$N$10</f>
        <v>13.090999999999999</v>
      </c>
      <c r="J14" s="2">
        <f>Summary40012100!$N$11</f>
        <v>21.994999999999997</v>
      </c>
      <c r="K14" s="2">
        <f>Summary40012100!$N$12</f>
        <v>13.029</v>
      </c>
      <c r="L14" s="2">
        <f>Summary40012100!$N$13</f>
        <v>21.401999999999997</v>
      </c>
      <c r="M14" s="2">
        <f>Summary40012100!$N$14</f>
        <v>3.8394999999999997</v>
      </c>
      <c r="N14" s="2">
        <f>Summary40012100!$N$15</f>
        <v>14.37875</v>
      </c>
      <c r="O14" s="2">
        <f>Summary40012100!$N$16</f>
        <v>0.92699999999999994</v>
      </c>
      <c r="P14" s="2">
        <f>Summary40012100!$N$17</f>
        <v>0.56999999999999995</v>
      </c>
      <c r="Q14" s="2">
        <f>Summary40012100!$N$18</f>
        <v>9.0250000000000004</v>
      </c>
      <c r="R14" s="2">
        <f>Summary40012100!$N$19</f>
        <v>0.45599999999999996</v>
      </c>
      <c r="S14" s="2">
        <f>Summary40012100!$N$20</f>
        <v>6.2935999999999996</v>
      </c>
      <c r="T14" s="2">
        <f>Summary40012100!$N$21</f>
        <v>0</v>
      </c>
      <c r="U14" s="2">
        <f>Summary40012100!$N$22</f>
        <v>0</v>
      </c>
      <c r="V14" s="2">
        <f>Summary40012100!$N$23</f>
        <v>0</v>
      </c>
      <c r="W14" s="2">
        <f>Summary40012100!$N$24</f>
        <v>0</v>
      </c>
      <c r="X14" s="2">
        <f>Summary40012100!$N$25</f>
        <v>0</v>
      </c>
      <c r="Y14" s="2">
        <f>Summary40012100!$N$26</f>
        <v>0</v>
      </c>
      <c r="Z14" s="2">
        <f>Summary40012100!$N$27</f>
        <v>0</v>
      </c>
    </row>
    <row r="15" spans="1:26" x14ac:dyDescent="0.25">
      <c r="A15" t="str">
        <f>Summary40012100!$O$2</f>
        <v>Indonesia</v>
      </c>
      <c r="B15" s="2">
        <f>Summary40012100!$O$3</f>
        <v>20.347342999999999</v>
      </c>
      <c r="C15" s="2">
        <f>Summary40012100!$O$4</f>
        <v>7.6838159999999993</v>
      </c>
      <c r="D15" s="2">
        <f>Summary40012100!$O$5</f>
        <v>7.2158279999999992</v>
      </c>
      <c r="E15" s="2">
        <f>Summary40012100!$O$6</f>
        <v>7.2602849999999997</v>
      </c>
      <c r="F15" s="2">
        <f>Summary40012100!$O$7</f>
        <v>15.021205999999999</v>
      </c>
      <c r="G15" s="2">
        <f>Summary40012100!$O$8</f>
        <v>15.496806999999999</v>
      </c>
      <c r="H15" s="2">
        <f>Summary40012100!$O$9</f>
        <v>15.528540999999999</v>
      </c>
      <c r="I15" s="2">
        <f>Summary40012100!$O$10</f>
        <v>25.121341999999999</v>
      </c>
      <c r="J15" s="2">
        <f>Summary40012100!$O$11</f>
        <v>21.325810000000001</v>
      </c>
      <c r="K15" s="2">
        <f>Summary40012100!$O$12</f>
        <v>24.17521</v>
      </c>
      <c r="L15" s="2">
        <f>Summary40012100!$O$13</f>
        <v>16.810880000000001</v>
      </c>
      <c r="M15" s="2">
        <f>Summary40012100!$O$14</f>
        <v>7.3232869999999997</v>
      </c>
      <c r="N15" s="2">
        <f>Summary40012100!$O$15</f>
        <v>8.5475969999999997</v>
      </c>
      <c r="O15" s="2">
        <f>Summary40012100!$O$16</f>
        <v>15.145451999999999</v>
      </c>
      <c r="P15" s="2">
        <f>Summary40012100!$O$17</f>
        <v>6.7915890000000001</v>
      </c>
      <c r="Q15" s="2">
        <f>Summary40012100!$O$18</f>
        <v>7.9060629999999996</v>
      </c>
      <c r="R15" s="2">
        <f>Summary40012100!$O$19</f>
        <v>6.996442</v>
      </c>
      <c r="S15" s="2">
        <f>Summary40012100!$O$20</f>
        <v>6.9168899999999995</v>
      </c>
      <c r="T15" s="2">
        <f>Summary40012100!$O$21</f>
        <v>6.5487839999999995</v>
      </c>
      <c r="U15" s="2">
        <f>Summary40012100!$O$22</f>
        <v>6.8520119999999993</v>
      </c>
      <c r="V15" s="2">
        <f>Summary40012100!$O$23</f>
        <v>6.7620939999999994</v>
      </c>
      <c r="W15" s="2">
        <f>Summary40012100!$O$24</f>
        <v>10.797955999999999</v>
      </c>
      <c r="X15" s="2">
        <f>Summary40012100!$O$25</f>
        <v>8.4612420000000004</v>
      </c>
      <c r="Y15" s="2">
        <f>Summary40012100!$O$26</f>
        <v>7.9834079999999998</v>
      </c>
      <c r="Z15" s="2">
        <f>Summary40012100!$O$27</f>
        <v>0</v>
      </c>
    </row>
    <row r="16" spans="1:26" x14ac:dyDescent="0.25">
      <c r="A16" t="str">
        <f>Summary40012100!$P$2</f>
        <v>Iran</v>
      </c>
      <c r="B16" s="2">
        <f>Summary40012100!$P$3</f>
        <v>0</v>
      </c>
      <c r="C16" s="2">
        <f>Summary40012100!$P$4</f>
        <v>0</v>
      </c>
      <c r="D16" s="2">
        <f>Summary40012100!$P$5</f>
        <v>0</v>
      </c>
      <c r="E16" s="2">
        <f>Summary40012100!$P$6</f>
        <v>0</v>
      </c>
      <c r="F16" s="2">
        <f>Summary40012100!$P$7</f>
        <v>0</v>
      </c>
      <c r="G16" s="2">
        <f>Summary40012100!$P$8</f>
        <v>0</v>
      </c>
      <c r="H16" s="2">
        <f>Summary40012100!$P$9</f>
        <v>0</v>
      </c>
      <c r="I16" s="2">
        <f>Summary40012100!$P$10</f>
        <v>0</v>
      </c>
      <c r="J16" s="2">
        <f>Summary40012100!$P$11</f>
        <v>0</v>
      </c>
      <c r="K16" s="2">
        <f>Summary40012100!$P$12</f>
        <v>0</v>
      </c>
      <c r="L16" s="2">
        <f>Summary40012100!$P$13</f>
        <v>0</v>
      </c>
      <c r="M16" s="2">
        <f>Summary40012100!$P$14</f>
        <v>0</v>
      </c>
      <c r="N16" s="2">
        <f>Summary40012100!$P$15</f>
        <v>0</v>
      </c>
      <c r="O16" s="2">
        <f>Summary40012100!$P$16</f>
        <v>0</v>
      </c>
      <c r="P16" s="2">
        <f>Summary40012100!$P$17</f>
        <v>0</v>
      </c>
      <c r="Q16" s="2">
        <f>Summary40012100!$P$18</f>
        <v>0</v>
      </c>
      <c r="R16" s="2">
        <f>Summary40012100!$P$19</f>
        <v>0</v>
      </c>
      <c r="S16" s="2">
        <f>Summary40012100!$P$20</f>
        <v>0</v>
      </c>
      <c r="T16" s="2">
        <f>Summary40012100!$P$21</f>
        <v>0</v>
      </c>
      <c r="U16" s="2">
        <f>Summary40012100!$P$22</f>
        <v>0</v>
      </c>
      <c r="V16" s="2">
        <f>Summary40012100!$P$23</f>
        <v>0</v>
      </c>
      <c r="W16" s="2">
        <f>Summary40012100!$P$24</f>
        <v>0</v>
      </c>
      <c r="X16" s="2">
        <f>Summary40012100!$P$25</f>
        <v>0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Israel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0</v>
      </c>
      <c r="U17" s="2">
        <f>Summary40012100!$Q$22</f>
        <v>0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Japan</v>
      </c>
      <c r="B18" s="2">
        <f>Summary40012100!$R$3</f>
        <v>0.87931199999999998</v>
      </c>
      <c r="C18" s="2">
        <f>Summary40012100!$R$4</f>
        <v>0.25812499999999999</v>
      </c>
      <c r="D18" s="2">
        <f>Summary40012100!$R$5</f>
        <v>0.20157799999999998</v>
      </c>
      <c r="E18" s="2">
        <f>Summary40012100!$R$6</f>
        <v>0</v>
      </c>
      <c r="F18" s="2">
        <f>Summary40012100!$R$7</f>
        <v>1.9136E-2</v>
      </c>
      <c r="G18" s="2">
        <f>Summary40012100!$R$8</f>
        <v>4.7659959999999995</v>
      </c>
      <c r="H18" s="2">
        <f>Summary40012100!$R$9</f>
        <v>0.22197899999999998</v>
      </c>
      <c r="I18" s="2">
        <f>Summary40012100!$R$10</f>
        <v>1.30063</v>
      </c>
      <c r="J18" s="2">
        <f>Summary40012100!$R$11</f>
        <v>1.9E-2</v>
      </c>
      <c r="K18" s="2">
        <f>Summary40012100!$R$12</f>
        <v>0</v>
      </c>
      <c r="L18" s="2">
        <f>Summary40012100!$R$13</f>
        <v>2.3060000000000001E-2</v>
      </c>
      <c r="M18" s="2">
        <f>Summary40012100!$R$14</f>
        <v>0.04</v>
      </c>
      <c r="N18" s="2">
        <f>Summary40012100!$R$15</f>
        <v>9.2919999999999999E-3</v>
      </c>
      <c r="O18" s="2">
        <f>Summary40012100!$R$16</f>
        <v>0</v>
      </c>
      <c r="P18" s="2">
        <f>Summary40012100!$R$17</f>
        <v>0</v>
      </c>
      <c r="Q18" s="2">
        <f>Summary40012100!$R$18</f>
        <v>0</v>
      </c>
      <c r="R18" s="2">
        <f>Summary40012100!$R$19</f>
        <v>0</v>
      </c>
      <c r="S18" s="2">
        <f>Summary40012100!$R$20</f>
        <v>0</v>
      </c>
      <c r="T18" s="2">
        <f>Summary40012100!$R$21</f>
        <v>0</v>
      </c>
      <c r="U18" s="2">
        <f>Summary40012100!$R$22</f>
        <v>2.6999999999999999E-5</v>
      </c>
      <c r="V18" s="2">
        <f>Summary40012100!$R$23</f>
        <v>0</v>
      </c>
      <c r="W18" s="2">
        <f>Summary40012100!$R$24</f>
        <v>0</v>
      </c>
      <c r="X18" s="2">
        <f>Summary40012100!$R$25</f>
        <v>0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Laos</v>
      </c>
      <c r="B19" s="2">
        <f>Summary40012100!$S$3</f>
        <v>0</v>
      </c>
      <c r="C19" s="2">
        <f>Summary40012100!$S$4</f>
        <v>0</v>
      </c>
      <c r="D19" s="2">
        <f>Summary40012100!$S$5</f>
        <v>0</v>
      </c>
      <c r="E19" s="2">
        <f>Summary40012100!$S$6</f>
        <v>0</v>
      </c>
      <c r="F19" s="2">
        <f>Summary40012100!$S$7</f>
        <v>9.4E-2</v>
      </c>
      <c r="G19" s="2">
        <f>Summary40012100!$S$8</f>
        <v>0.35799999999999998</v>
      </c>
      <c r="H19" s="2">
        <f>Summary40012100!$S$9</f>
        <v>2.23</v>
      </c>
      <c r="I19" s="2">
        <f>Summary40012100!$S$10</f>
        <v>1.91</v>
      </c>
      <c r="J19" s="2">
        <f>Summary40012100!$S$11</f>
        <v>0.83</v>
      </c>
      <c r="K19" s="2">
        <f>Summary40012100!$S$12</f>
        <v>2.8766659999999997</v>
      </c>
      <c r="L19" s="2">
        <f>Summary40012100!$S$13</f>
        <v>5.45</v>
      </c>
      <c r="M19" s="2">
        <f>Summary40012100!$S$14</f>
        <v>4.6969500000000002</v>
      </c>
      <c r="N19" s="2">
        <f>Summary40012100!$S$15</f>
        <v>4.0259999999999998</v>
      </c>
      <c r="O19" s="2">
        <f>Summary40012100!$S$16</f>
        <v>5.9619999999999997</v>
      </c>
      <c r="P19" s="2">
        <f>Summary40012100!$S$17</f>
        <v>4.3229999999999995</v>
      </c>
      <c r="Q19" s="2">
        <f>Summary40012100!$S$18</f>
        <v>5.3879999999999999</v>
      </c>
      <c r="R19" s="2">
        <f>Summary40012100!$S$19</f>
        <v>6.3845519999999993</v>
      </c>
      <c r="S19" s="2">
        <f>Summary40012100!$S$20</f>
        <v>15.936</v>
      </c>
      <c r="T19" s="2">
        <f>Summary40012100!$S$21</f>
        <v>16.055160000000001</v>
      </c>
      <c r="U19" s="2">
        <f>Summary40012100!$S$22</f>
        <v>15.16461</v>
      </c>
      <c r="V19" s="2">
        <f>Summary40012100!$S$23</f>
        <v>7.4209999999999994</v>
      </c>
      <c r="W19" s="2">
        <f>Summary40012100!$S$24</f>
        <v>11.2311</v>
      </c>
      <c r="X19" s="2">
        <f>Summary40012100!$S$25</f>
        <v>3.2919999999999998</v>
      </c>
      <c r="Y19" s="2">
        <f>Summary40012100!$S$26</f>
        <v>15.433489999999999</v>
      </c>
      <c r="Z19" s="2">
        <f>Summary40012100!$S$27</f>
        <v>0</v>
      </c>
    </row>
    <row r="20" spans="1:26" x14ac:dyDescent="0.25">
      <c r="A20" t="str">
        <f>Summary40012100!$T$2</f>
        <v>Liberia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0</v>
      </c>
      <c r="R20" s="2">
        <f>Summary40012100!$T$19</f>
        <v>0</v>
      </c>
      <c r="S20" s="2">
        <f>Summary40012100!$T$20</f>
        <v>0</v>
      </c>
      <c r="T20" s="2">
        <f>Summary40012100!$T$21</f>
        <v>0</v>
      </c>
      <c r="U20" s="2">
        <f>Summary40012100!$T$22</f>
        <v>0</v>
      </c>
      <c r="V20" s="2">
        <f>Summary40012100!$T$23</f>
        <v>0</v>
      </c>
      <c r="W20" s="2">
        <f>Summary40012100!$T$24</f>
        <v>0</v>
      </c>
      <c r="X20" s="2">
        <f>Summary40012100!$T$25</f>
        <v>0</v>
      </c>
      <c r="Y20" s="2">
        <f>Summary40012100!$T$26</f>
        <v>0</v>
      </c>
      <c r="Z20" s="2">
        <f>Summary40012100!$T$27</f>
        <v>0</v>
      </c>
    </row>
    <row r="21" spans="1:26" x14ac:dyDescent="0.25">
      <c r="A21" t="str">
        <f>Summary40012100!$U$2</f>
        <v>Malaysia</v>
      </c>
      <c r="B21" s="2">
        <f>Summary40012100!$U$3</f>
        <v>24.448557999999998</v>
      </c>
      <c r="C21" s="2">
        <f>Summary40012100!$U$4</f>
        <v>20.150375</v>
      </c>
      <c r="D21" s="2">
        <f>Summary40012100!$U$5</f>
        <v>8.6102299999999996</v>
      </c>
      <c r="E21" s="2">
        <f>Summary40012100!$U$6</f>
        <v>9.9656789999999997</v>
      </c>
      <c r="F21" s="2">
        <f>Summary40012100!$U$7</f>
        <v>9.3748190000000005</v>
      </c>
      <c r="G21" s="2">
        <f>Summary40012100!$U$8</f>
        <v>8.1807639999999999</v>
      </c>
      <c r="H21" s="2">
        <f>Summary40012100!$U$9</f>
        <v>3.8507939999999996</v>
      </c>
      <c r="I21" s="2">
        <f>Summary40012100!$U$10</f>
        <v>5.0800239999999999</v>
      </c>
      <c r="J21" s="2">
        <f>Summary40012100!$U$11</f>
        <v>8.4695160000000005</v>
      </c>
      <c r="K21" s="2">
        <f>Summary40012100!$U$12</f>
        <v>8.8488989999999994</v>
      </c>
      <c r="L21" s="2">
        <f>Summary40012100!$U$13</f>
        <v>7.0783659999999999</v>
      </c>
      <c r="M21" s="2">
        <f>Summary40012100!$U$14</f>
        <v>1.16466</v>
      </c>
      <c r="N21" s="2">
        <f>Summary40012100!$U$15</f>
        <v>1.9865299999999999</v>
      </c>
      <c r="O21" s="2">
        <f>Summary40012100!$U$16</f>
        <v>1.492</v>
      </c>
      <c r="P21" s="2">
        <f>Summary40012100!$U$17</f>
        <v>0.85435899999999998</v>
      </c>
      <c r="Q21" s="2">
        <f>Summary40012100!$U$18</f>
        <v>0.88</v>
      </c>
      <c r="R21" s="2">
        <f>Summary40012100!$U$19</f>
        <v>1.2759499999999999</v>
      </c>
      <c r="S21" s="2">
        <f>Summary40012100!$U$20</f>
        <v>2.3337599999999998</v>
      </c>
      <c r="T21" s="2">
        <f>Summary40012100!$U$21</f>
        <v>4.2489599999999994</v>
      </c>
      <c r="U21" s="2">
        <f>Summary40012100!$U$22</f>
        <v>2.5523199999999999</v>
      </c>
      <c r="V21" s="2">
        <f>Summary40012100!$U$23</f>
        <v>0.74175999999999997</v>
      </c>
      <c r="W21" s="2">
        <f>Summary40012100!$U$24</f>
        <v>0.60399999999999998</v>
      </c>
      <c r="X21" s="2">
        <f>Summary40012100!$U$25</f>
        <v>0.24</v>
      </c>
      <c r="Y21" s="2">
        <f>Summary40012100!$U$26</f>
        <v>0.13999999999999999</v>
      </c>
      <c r="Z21" s="2">
        <f>Summary40012100!$U$27</f>
        <v>0</v>
      </c>
    </row>
    <row r="22" spans="1:26" x14ac:dyDescent="0.25">
      <c r="A22" t="str">
        <f>Summary40012100!$V$2</f>
        <v>Myanmar</v>
      </c>
      <c r="B22" s="2">
        <f>Summary40012100!$V$3</f>
        <v>0.24053099999999999</v>
      </c>
      <c r="C22" s="2">
        <f>Summary40012100!$V$4</f>
        <v>5.8237999999999998E-2</v>
      </c>
      <c r="D22" s="2">
        <f>Summary40012100!$V$5</f>
        <v>1.5125E-2</v>
      </c>
      <c r="E22" s="2">
        <f>Summary40012100!$V$6</f>
        <v>3.1E-2</v>
      </c>
      <c r="F22" s="2">
        <f>Summary40012100!$V$7</f>
        <v>0.46799999999999997</v>
      </c>
      <c r="G22" s="2">
        <f>Summary40012100!$V$8</f>
        <v>0.61799999999999999</v>
      </c>
      <c r="H22" s="2">
        <f>Summary40012100!$V$9</f>
        <v>3.253145</v>
      </c>
      <c r="I22" s="2">
        <f>Summary40012100!$V$10</f>
        <v>2.7337279999999997</v>
      </c>
      <c r="J22" s="2">
        <f>Summary40012100!$V$11</f>
        <v>5.1080220000000001</v>
      </c>
      <c r="K22" s="2">
        <f>Summary40012100!$V$12</f>
        <v>7.5448899999999997</v>
      </c>
      <c r="L22" s="2">
        <f>Summary40012100!$V$13</f>
        <v>9.1553199999999997</v>
      </c>
      <c r="M22" s="2">
        <f>Summary40012100!$V$14</f>
        <v>10.412772</v>
      </c>
      <c r="N22" s="2">
        <f>Summary40012100!$V$15</f>
        <v>22.700996</v>
      </c>
      <c r="O22" s="2">
        <f>Summary40012100!$V$16</f>
        <v>10.896488</v>
      </c>
      <c r="P22" s="2">
        <f>Summary40012100!$V$17</f>
        <v>13.894027999999999</v>
      </c>
      <c r="Q22" s="2">
        <f>Summary40012100!$V$18</f>
        <v>12.1823</v>
      </c>
      <c r="R22" s="2">
        <f>Summary40012100!$V$19</f>
        <v>20.023966999999999</v>
      </c>
      <c r="S22" s="2">
        <f>Summary40012100!$V$20</f>
        <v>20.700084999999998</v>
      </c>
      <c r="T22" s="2">
        <f>Summary40012100!$V$21</f>
        <v>24.383689999999998</v>
      </c>
      <c r="U22" s="2">
        <f>Summary40012100!$V$22</f>
        <v>22.990824</v>
      </c>
      <c r="V22" s="2">
        <f>Summary40012100!$V$23</f>
        <v>32.487099999999998</v>
      </c>
      <c r="W22" s="2">
        <f>Summary40012100!$V$24</f>
        <v>48.412399999999998</v>
      </c>
      <c r="X22" s="2">
        <f>Summary40012100!$V$25</f>
        <v>61.204967999999994</v>
      </c>
      <c r="Y22" s="2">
        <f>Summary40012100!$V$26</f>
        <v>49.071359999999999</v>
      </c>
      <c r="Z22" s="2">
        <f>Summary40012100!$V$27</f>
        <v>0</v>
      </c>
    </row>
    <row r="23" spans="1:26" x14ac:dyDescent="0.25">
      <c r="A23" t="str">
        <f>Summary40012100!$W$2</f>
        <v>Nigeria</v>
      </c>
      <c r="B23" s="2">
        <f>Summary40012100!$W$3</f>
        <v>0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0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</v>
      </c>
      <c r="P23" s="2">
        <f>Summary40012100!$W$17</f>
        <v>0</v>
      </c>
      <c r="Q23" s="2">
        <f>Summary40012100!$W$18</f>
        <v>0</v>
      </c>
      <c r="R23" s="2">
        <f>Summary40012100!$W$19</f>
        <v>0</v>
      </c>
      <c r="S23" s="2">
        <f>Summary40012100!$W$20</f>
        <v>0</v>
      </c>
      <c r="T23" s="2">
        <f>Summary40012100!$W$21</f>
        <v>0</v>
      </c>
      <c r="U23" s="2">
        <f>Summary40012100!$W$22</f>
        <v>0</v>
      </c>
      <c r="V23" s="2">
        <f>Summary40012100!$W$23</f>
        <v>0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t="str">
        <f>Summary40012100!$X$2</f>
        <v>Papua New Guinea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0</v>
      </c>
      <c r="L24" s="2">
        <f>Summary40012100!$X$13</f>
        <v>0</v>
      </c>
      <c r="M24" s="2">
        <f>Summary40012100!$X$14</f>
        <v>0</v>
      </c>
      <c r="N24" s="2">
        <f>Summary40012100!$X$15</f>
        <v>0</v>
      </c>
      <c r="O24" s="2">
        <f>Summary40012100!$X$16</f>
        <v>0</v>
      </c>
      <c r="P24" s="2">
        <f>Summary40012100!$X$17</f>
        <v>0</v>
      </c>
      <c r="Q24" s="2">
        <f>Summary40012100!$X$18</f>
        <v>0</v>
      </c>
      <c r="R24" s="2">
        <f>Summary40012100!$X$19</f>
        <v>0</v>
      </c>
      <c r="S24" s="2">
        <f>Summary40012100!$X$20</f>
        <v>0</v>
      </c>
      <c r="T24" s="2">
        <f>Summary40012100!$X$21</f>
        <v>0</v>
      </c>
      <c r="U24" s="2">
        <f>Summary40012100!$X$22</f>
        <v>0</v>
      </c>
      <c r="V24" s="2">
        <f>Summary40012100!$X$23</f>
        <v>0</v>
      </c>
      <c r="W24" s="2">
        <f>Summary40012100!$X$24</f>
        <v>0</v>
      </c>
      <c r="X24" s="2">
        <f>Summary40012100!$X$25</f>
        <v>0</v>
      </c>
      <c r="Y24" s="2">
        <f>Summary40012100!$X$26</f>
        <v>0</v>
      </c>
      <c r="Z24" s="2">
        <f>Summary40012100!$X$27</f>
        <v>0</v>
      </c>
    </row>
    <row r="25" spans="1:26" x14ac:dyDescent="0.25">
      <c r="A25" t="str">
        <f>Summary40012100!$Y$2</f>
        <v>Philippines</v>
      </c>
      <c r="B25" s="2">
        <f>Summary40012100!$Y$3</f>
        <v>1.4577499999999999</v>
      </c>
      <c r="C25" s="2">
        <f>Summary40012100!$Y$4</f>
        <v>0.40399999999999997</v>
      </c>
      <c r="D25" s="2">
        <f>Summary40012100!$Y$5</f>
        <v>0.33199999999999996</v>
      </c>
      <c r="E25" s="2">
        <f>Summary40012100!$Y$6</f>
        <v>0</v>
      </c>
      <c r="F25" s="2">
        <f>Summary40012100!$Y$7</f>
        <v>4.33</v>
      </c>
      <c r="G25" s="2">
        <f>Summary40012100!$Y$8</f>
        <v>2.2559999999999998</v>
      </c>
      <c r="H25" s="2">
        <f>Summary40012100!$Y$9</f>
        <v>0</v>
      </c>
      <c r="I25" s="2">
        <f>Summary40012100!$Y$10</f>
        <v>9.9999999999999992E-2</v>
      </c>
      <c r="J25" s="2">
        <f>Summary40012100!$Y$11</f>
        <v>0.11399999999999999</v>
      </c>
      <c r="K25" s="2">
        <f>Summary40012100!$Y$12</f>
        <v>1.8331999999999998E-2</v>
      </c>
      <c r="L25" s="2">
        <f>Summary40012100!$Y$13</f>
        <v>0</v>
      </c>
      <c r="M25" s="2">
        <f>Summary40012100!$Y$14</f>
        <v>0</v>
      </c>
      <c r="N25" s="2">
        <f>Summary40012100!$Y$15</f>
        <v>0</v>
      </c>
      <c r="O25" s="2">
        <f>Summary40012100!$Y$16</f>
        <v>3.7999999999999999E-2</v>
      </c>
      <c r="P25" s="2">
        <f>Summary40012100!$Y$17</f>
        <v>7.5999999999999998E-2</v>
      </c>
      <c r="Q25" s="2">
        <f>Summary40012100!$Y$18</f>
        <v>0</v>
      </c>
      <c r="R25" s="2">
        <f>Summary40012100!$Y$19</f>
        <v>0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</v>
      </c>
      <c r="Y25" s="2">
        <f>Summary40012100!$Y$26</f>
        <v>0</v>
      </c>
      <c r="Z25" s="2">
        <f>Summary40012100!$Y$27</f>
        <v>0</v>
      </c>
    </row>
    <row r="26" spans="1:26" x14ac:dyDescent="0.25">
      <c r="A26" t="str">
        <f>Summary40012100!$Z$2</f>
        <v>Singapore</v>
      </c>
      <c r="B26" s="2">
        <f>Summary40012100!$Z$3</f>
        <v>3.5073749999999997</v>
      </c>
      <c r="C26" s="2">
        <f>Summary40012100!$Z$4</f>
        <v>2.0111249999999998</v>
      </c>
      <c r="D26" s="2">
        <f>Summary40012100!$Z$5</f>
        <v>0.92012499999999997</v>
      </c>
      <c r="E26" s="2">
        <f>Summary40012100!$Z$6</f>
        <v>0.73606199999999999</v>
      </c>
      <c r="F26" s="2">
        <f>Summary40012100!$Z$7</f>
        <v>1.726912</v>
      </c>
      <c r="G26" s="2">
        <f>Summary40012100!$Z$8</f>
        <v>0.28073300000000001</v>
      </c>
      <c r="H26" s="2">
        <f>Summary40012100!$Z$9</f>
        <v>1.9199999999999998E-2</v>
      </c>
      <c r="I26" s="2">
        <f>Summary40012100!$Z$10</f>
        <v>3.9199999999999999E-2</v>
      </c>
      <c r="J26" s="2">
        <f>Summary40012100!$Z$11</f>
        <v>0.02</v>
      </c>
      <c r="K26" s="2">
        <f>Summary40012100!$Z$12</f>
        <v>0</v>
      </c>
      <c r="L26" s="2">
        <f>Summary40012100!$Z$13</f>
        <v>0</v>
      </c>
      <c r="M26" s="2">
        <f>Summary40012100!$Z$14</f>
        <v>0</v>
      </c>
      <c r="N26" s="2">
        <f>Summary40012100!$Z$15</f>
        <v>0</v>
      </c>
      <c r="O26" s="2">
        <f>Summary40012100!$Z$16</f>
        <v>0</v>
      </c>
      <c r="P26" s="2">
        <f>Summary40012100!$Z$17</f>
        <v>0</v>
      </c>
      <c r="Q26" s="2">
        <f>Summary40012100!$Z$18</f>
        <v>0</v>
      </c>
      <c r="R26" s="2">
        <f>Summary40012100!$Z$19</f>
        <v>0</v>
      </c>
      <c r="S26" s="2">
        <f>Summary40012100!$Z$20</f>
        <v>0</v>
      </c>
      <c r="T26" s="2">
        <f>Summary40012100!$Z$21</f>
        <v>0</v>
      </c>
      <c r="U26" s="2">
        <f>Summary40012100!$Z$22</f>
        <v>0</v>
      </c>
      <c r="V26" s="2">
        <f>Summary40012100!$Z$23</f>
        <v>0</v>
      </c>
      <c r="W26" s="2">
        <f>Summary40012100!$Z$24</f>
        <v>0</v>
      </c>
      <c r="X26" s="2">
        <f>Summary40012100!$Z$25</f>
        <v>0</v>
      </c>
      <c r="Y26" s="2">
        <f>Summary40012100!$Z$26</f>
        <v>0</v>
      </c>
      <c r="Z26" s="2">
        <f>Summary40012100!$Z$27</f>
        <v>0</v>
      </c>
    </row>
    <row r="27" spans="1:26" x14ac:dyDescent="0.25">
      <c r="A27" t="str">
        <f>Summary40012100!$AA$2</f>
        <v>Sri Lanka</v>
      </c>
      <c r="B27" s="2">
        <f>Summary40012100!$AA$3</f>
        <v>0.2195</v>
      </c>
      <c r="C27" s="2">
        <f>Summary40012100!$AA$4</f>
        <v>4.0100999999999998E-2</v>
      </c>
      <c r="D27" s="2">
        <f>Summary40012100!$AA$5</f>
        <v>0.11899999999999999</v>
      </c>
      <c r="E27" s="2">
        <f>Summary40012100!$AA$6</f>
        <v>5.0999999999999997E-2</v>
      </c>
      <c r="F27" s="2">
        <f>Summary40012100!$AA$7</f>
        <v>0</v>
      </c>
      <c r="G27" s="2">
        <f>Summary40012100!$AA$8</f>
        <v>1.0549999999999999</v>
      </c>
      <c r="H27" s="2">
        <f>Summary40012100!$AA$9</f>
        <v>1.1884999999999999</v>
      </c>
      <c r="I27" s="2">
        <f>Summary40012100!$AA$10</f>
        <v>1.824997</v>
      </c>
      <c r="J27" s="2">
        <f>Summary40012100!$AA$11</f>
        <v>0.56999999999999995</v>
      </c>
      <c r="K27" s="2">
        <f>Summary40012100!$AA$12</f>
        <v>0.33279900000000001</v>
      </c>
      <c r="L27" s="2">
        <f>Summary40012100!$AA$13</f>
        <v>0.95877599999999996</v>
      </c>
      <c r="M27" s="2">
        <f>Summary40012100!$AA$14</f>
        <v>0.42399999999999999</v>
      </c>
      <c r="N27" s="2">
        <f>Summary40012100!$AA$15</f>
        <v>0.434</v>
      </c>
      <c r="O27" s="2">
        <f>Summary40012100!$AA$16</f>
        <v>1.6040999999999999</v>
      </c>
      <c r="P27" s="2">
        <f>Summary40012100!$AA$17</f>
        <v>0.57635000000000003</v>
      </c>
      <c r="Q27" s="2">
        <f>Summary40012100!$AA$18</f>
        <v>0.36619999999999997</v>
      </c>
      <c r="R27" s="2">
        <f>Summary40012100!$AA$19</f>
        <v>7.5999999999999998E-2</v>
      </c>
      <c r="S27" s="2">
        <f>Summary40012100!$AA$20</f>
        <v>7.9799999999999996E-2</v>
      </c>
      <c r="T27" s="2">
        <f>Summary40012100!$AA$21</f>
        <v>5.0799999999999998E-2</v>
      </c>
      <c r="U27" s="2">
        <f>Summary40012100!$AA$22</f>
        <v>2.1999999999999999E-2</v>
      </c>
      <c r="V27" s="2">
        <f>Summary40012100!$AA$23</f>
        <v>0</v>
      </c>
      <c r="W27" s="2">
        <f>Summary40012100!$AA$24</f>
        <v>0</v>
      </c>
      <c r="X27" s="2">
        <f>Summary40012100!$AA$25</f>
        <v>0</v>
      </c>
      <c r="Y27" s="2">
        <f>Summary40012100!$AA$26</f>
        <v>3.3999999999999996E-2</v>
      </c>
      <c r="Z27" s="2">
        <f>Summary40012100!$AA$27</f>
        <v>0</v>
      </c>
    </row>
    <row r="28" spans="1:26" x14ac:dyDescent="0.25">
      <c r="A28" t="str">
        <f>Summary40012100!$AB$2</f>
        <v>Thailand</v>
      </c>
      <c r="B28" s="2">
        <f>Summary40012100!$AB$3</f>
        <v>195.79487499999999</v>
      </c>
      <c r="C28" s="2">
        <f>Summary40012100!$AB$4</f>
        <v>141.54318699999999</v>
      </c>
      <c r="D28" s="2">
        <f>Summary40012100!$AB$5</f>
        <v>154.01712499999999</v>
      </c>
      <c r="E28" s="2">
        <f>Summary40012100!$AB$6</f>
        <v>108.76312499999999</v>
      </c>
      <c r="F28" s="2">
        <f>Summary40012100!$AB$7</f>
        <v>354.92028799999997</v>
      </c>
      <c r="G28" s="2">
        <f>Summary40012100!$AB$8</f>
        <v>336.05644799999999</v>
      </c>
      <c r="H28" s="2">
        <f>Summary40012100!$AB$9</f>
        <v>344.052256</v>
      </c>
      <c r="I28" s="2">
        <f>Summary40012100!$AB$10</f>
        <v>356.556288</v>
      </c>
      <c r="J28" s="2">
        <f>Summary40012100!$AB$11</f>
        <v>250.83307199999999</v>
      </c>
      <c r="K28" s="2">
        <f>Summary40012100!$AB$12</f>
        <v>203.09803199999999</v>
      </c>
      <c r="L28" s="2">
        <f>Summary40012100!$AB$13</f>
        <v>204.092544</v>
      </c>
      <c r="M28" s="2">
        <f>Summary40012100!$AB$14</f>
        <v>178.706064</v>
      </c>
      <c r="N28" s="2">
        <f>Summary40012100!$AB$15</f>
        <v>189.377216</v>
      </c>
      <c r="O28" s="2">
        <f>Summary40012100!$AB$16</f>
        <v>191.36793599999999</v>
      </c>
      <c r="P28" s="2">
        <f>Summary40012100!$AB$17</f>
        <v>183.234792</v>
      </c>
      <c r="Q28" s="2">
        <f>Summary40012100!$AB$18</f>
        <v>172.93159499999999</v>
      </c>
      <c r="R28" s="2">
        <f>Summary40012100!$AB$19</f>
        <v>165.85837699999999</v>
      </c>
      <c r="S28" s="2">
        <f>Summary40012100!$AB$20</f>
        <v>266.83811800000001</v>
      </c>
      <c r="T28" s="2">
        <f>Summary40012100!$AB$21</f>
        <v>247.97778</v>
      </c>
      <c r="U28" s="2">
        <f>Summary40012100!$AB$22</f>
        <v>197.996476</v>
      </c>
      <c r="V28" s="2">
        <f>Summary40012100!$AB$23</f>
        <v>134.53771599999999</v>
      </c>
      <c r="W28" s="2">
        <f>Summary40012100!$AB$24</f>
        <v>243.828318</v>
      </c>
      <c r="X28" s="2">
        <f>Summary40012100!$AB$25</f>
        <v>146.2715</v>
      </c>
      <c r="Y28" s="2">
        <f>Summary40012100!$AB$26</f>
        <v>67.740439999999992</v>
      </c>
      <c r="Z28" s="2">
        <f>Summary40012100!$AB$27</f>
        <v>0</v>
      </c>
    </row>
    <row r="29" spans="1:26" x14ac:dyDescent="0.25">
      <c r="A29" t="str">
        <f>Summary40012100!$AC$2</f>
        <v>Turkey</v>
      </c>
      <c r="B29" s="2">
        <f>Summary40012100!$AC$3</f>
        <v>0</v>
      </c>
      <c r="C29" s="2">
        <f>Summary40012100!$AC$4</f>
        <v>0</v>
      </c>
      <c r="D29" s="2">
        <f>Summary40012100!$AC$5</f>
        <v>0</v>
      </c>
      <c r="E29" s="2">
        <f>Summary40012100!$AC$6</f>
        <v>0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0</v>
      </c>
      <c r="J29" s="2">
        <f>Summary40012100!$AC$11</f>
        <v>0</v>
      </c>
      <c r="K29" s="2">
        <f>Summary40012100!$AC$12</f>
        <v>0</v>
      </c>
      <c r="L29" s="2">
        <f>Summary40012100!$AC$13</f>
        <v>0</v>
      </c>
      <c r="M29" s="2">
        <f>Summary40012100!$AC$14</f>
        <v>0</v>
      </c>
      <c r="N29" s="2">
        <f>Summary40012100!$AC$15</f>
        <v>0</v>
      </c>
      <c r="O29" s="2">
        <f>Summary40012100!$AC$16</f>
        <v>0</v>
      </c>
      <c r="P29" s="2">
        <f>Summary40012100!$AC$17</f>
        <v>0</v>
      </c>
      <c r="Q29" s="2">
        <f>Summary40012100!$AC$18</f>
        <v>0</v>
      </c>
      <c r="R29" s="2">
        <f>Summary40012100!$AC$19</f>
        <v>0</v>
      </c>
      <c r="S29" s="2">
        <f>Summary40012100!$AC$20</f>
        <v>0</v>
      </c>
      <c r="T29" s="2">
        <f>Summary40012100!$AC$21</f>
        <v>0</v>
      </c>
      <c r="U29" s="2">
        <f>Summary40012100!$AC$22</f>
        <v>0</v>
      </c>
      <c r="V29" s="2">
        <f>Summary40012100!$AC$23</f>
        <v>0</v>
      </c>
      <c r="W29" s="2">
        <f>Summary40012100!$AC$24</f>
        <v>0</v>
      </c>
      <c r="X29" s="2">
        <f>Summary40012100!$AC$25</f>
        <v>0</v>
      </c>
      <c r="Y29" s="2">
        <f>Summary40012100!$AC$26</f>
        <v>0</v>
      </c>
      <c r="Z29" s="2">
        <f>Summary40012100!$AC$27</f>
        <v>0</v>
      </c>
    </row>
    <row r="30" spans="1:26" x14ac:dyDescent="0.25">
      <c r="A30" t="str">
        <f>Summary40012100!$AD$2</f>
        <v>Ukraine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</v>
      </c>
      <c r="K30" s="2">
        <f>Summary40012100!$AD$12</f>
        <v>0</v>
      </c>
      <c r="L30" s="2">
        <f>Summary40012100!$AD$13</f>
        <v>0</v>
      </c>
      <c r="M30" s="2">
        <f>Summary40012100!$AD$14</f>
        <v>0</v>
      </c>
      <c r="N30" s="2">
        <f>Summary40012100!$AD$15</f>
        <v>0</v>
      </c>
      <c r="O30" s="2">
        <f>Summary40012100!$AD$16</f>
        <v>0</v>
      </c>
      <c r="P30" s="2">
        <f>Summary40012100!$AD$17</f>
        <v>0</v>
      </c>
      <c r="Q30" s="2">
        <f>Summary40012100!$AD$18</f>
        <v>0</v>
      </c>
      <c r="R30" s="2">
        <f>Summary40012100!$AD$19</f>
        <v>0</v>
      </c>
      <c r="S30" s="2">
        <f>Summary40012100!$AD$20</f>
        <v>0</v>
      </c>
      <c r="T30" s="2">
        <f>Summary40012100!$AD$21</f>
        <v>0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0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USA</v>
      </c>
      <c r="B31" s="2">
        <f>Summary40012100!$AE$3</f>
        <v>0.39762500000000001</v>
      </c>
      <c r="C31" s="2">
        <f>Summary40012100!$AE$4</f>
        <v>9.611299999999999E-2</v>
      </c>
      <c r="D31" s="2">
        <f>Summary40012100!$AE$5</f>
        <v>2.8402E-2</v>
      </c>
      <c r="E31" s="2">
        <f>Summary40012100!$AE$6</f>
        <v>8.3218E-2</v>
      </c>
      <c r="F31" s="2">
        <f>Summary40012100!$AE$7</f>
        <v>1.2E-2</v>
      </c>
      <c r="G31" s="2">
        <f>Summary40012100!$AE$8</f>
        <v>0</v>
      </c>
      <c r="H31" s="2">
        <f>Summary40012100!$AE$9</f>
        <v>9.5000000000000001E-2</v>
      </c>
      <c r="I31" s="2">
        <f>Summary40012100!$AE$10</f>
        <v>19.855779999999999</v>
      </c>
      <c r="J31" s="2">
        <f>Summary40012100!$AE$11</f>
        <v>1.2330669999999999</v>
      </c>
      <c r="K31" s="2">
        <f>Summary40012100!$AE$12</f>
        <v>2.3799999999999998E-4</v>
      </c>
      <c r="L31" s="2">
        <f>Summary40012100!$AE$13</f>
        <v>2.3E-5</v>
      </c>
      <c r="M31" s="2">
        <f>Summary40012100!$AE$14</f>
        <v>0</v>
      </c>
      <c r="N31" s="2">
        <f>Summary40012100!$AE$15</f>
        <v>1.1299999999999999E-3</v>
      </c>
      <c r="O31" s="2">
        <f>Summary40012100!$AE$16</f>
        <v>0</v>
      </c>
      <c r="P31" s="2">
        <f>Summary40012100!$AE$17</f>
        <v>0</v>
      </c>
      <c r="Q31" s="2">
        <f>Summary40012100!$AE$18</f>
        <v>0</v>
      </c>
      <c r="R31" s="2">
        <f>Summary40012100!$AE$19</f>
        <v>0</v>
      </c>
      <c r="S31" s="2">
        <f>Summary40012100!$AE$20</f>
        <v>0</v>
      </c>
      <c r="T31" s="2">
        <f>Summary40012100!$AE$21</f>
        <v>0</v>
      </c>
      <c r="U31" s="2">
        <f>Summary40012100!$AE$22</f>
        <v>0</v>
      </c>
      <c r="V31" s="2">
        <f>Summary40012100!$AE$23</f>
        <v>0</v>
      </c>
      <c r="W31" s="2">
        <f>Summary40012100!$AE$24</f>
        <v>0</v>
      </c>
      <c r="X31" s="2">
        <f>Summary40012100!$AE$25</f>
        <v>0</v>
      </c>
      <c r="Y31" s="2">
        <f>Summary40012100!$AE$26</f>
        <v>0</v>
      </c>
      <c r="Z31" s="2">
        <f>Summary40012100!$AE$27</f>
        <v>0</v>
      </c>
    </row>
    <row r="32" spans="1:26" x14ac:dyDescent="0.25">
      <c r="A32" t="str">
        <f>Summary40012100!$AF$2</f>
        <v>Venezuela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</v>
      </c>
      <c r="O32" s="2">
        <f>Summary40012100!$AF$16</f>
        <v>0</v>
      </c>
      <c r="P32" s="2">
        <f>Summary40012100!$AF$17</f>
        <v>0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5.5777609999999997</v>
      </c>
      <c r="C33" s="2">
        <f>Summary40012100!$AG$4</f>
        <v>2.87575</v>
      </c>
      <c r="D33" s="2">
        <f>Summary40012100!$AG$5</f>
        <v>6.9094720000000001</v>
      </c>
      <c r="E33" s="2">
        <f>Summary40012100!$AG$6</f>
        <v>1.9083749999999999</v>
      </c>
      <c r="F33" s="2">
        <f>Summary40012100!$AG$7</f>
        <v>3.4235529999999996</v>
      </c>
      <c r="G33" s="2">
        <f>Summary40012100!$AG$8</f>
        <v>4.2969799999999996</v>
      </c>
      <c r="H33" s="2">
        <f>Summary40012100!$AG$9</f>
        <v>15.60436</v>
      </c>
      <c r="I33" s="2">
        <f>Summary40012100!$AG$10</f>
        <v>10.877848</v>
      </c>
      <c r="J33" s="2">
        <f>Summary40012100!$AG$11</f>
        <v>4.1976889999999996</v>
      </c>
      <c r="K33" s="2">
        <f>Summary40012100!$AG$12</f>
        <v>3.8126989999999998</v>
      </c>
      <c r="L33" s="2">
        <f>Summary40012100!$AG$13</f>
        <v>14.999703999999999</v>
      </c>
      <c r="M33" s="2">
        <f>Summary40012100!$AG$14</f>
        <v>9.8856469999999987</v>
      </c>
      <c r="N33" s="2">
        <f>Summary40012100!$AG$15</f>
        <v>3.070865</v>
      </c>
      <c r="O33" s="2">
        <f>Summary40012100!$AG$16</f>
        <v>3.6427739999999997</v>
      </c>
      <c r="P33" s="2">
        <f>Summary40012100!$AG$17</f>
        <v>5.7540529999999999</v>
      </c>
      <c r="Q33" s="2">
        <f>Summary40012100!$AG$18</f>
        <v>3.6543999999999999</v>
      </c>
      <c r="R33" s="2">
        <f>Summary40012100!$AG$19</f>
        <v>5.6277460000000001</v>
      </c>
      <c r="S33" s="2">
        <f>Summary40012100!$AG$20</f>
        <v>5.3123199999999997</v>
      </c>
      <c r="T33" s="2">
        <f>Summary40012100!$AG$21</f>
        <v>10.721788</v>
      </c>
      <c r="U33" s="2">
        <f>Summary40012100!$AG$22</f>
        <v>9.4397799999999989</v>
      </c>
      <c r="V33" s="2">
        <f>Summary40012100!$AG$23</f>
        <v>18.637687</v>
      </c>
      <c r="W33" s="2">
        <f>Summary40012100!$AG$24</f>
        <v>14.64597</v>
      </c>
      <c r="X33" s="2">
        <f>Summary40012100!$AG$25</f>
        <v>17.284659999999999</v>
      </c>
      <c r="Y33" s="2">
        <f>Summary40012100!$AG$26</f>
        <v>21.645659999999999</v>
      </c>
      <c r="Z33" s="2">
        <f>Summary40012100!$AG$27</f>
        <v>0</v>
      </c>
    </row>
    <row r="34" spans="1:26" x14ac:dyDescent="0.25">
      <c r="A34" t="str">
        <f>Summary40012100!$AH$2</f>
        <v>Rest of World</v>
      </c>
      <c r="B34" s="2">
        <f>Summary40012100!$AH$3</f>
        <v>2.3644430000000001</v>
      </c>
      <c r="C34" s="2">
        <f>Summary40012100!$AH$4</f>
        <v>1.5214829999999999</v>
      </c>
      <c r="D34" s="2">
        <f>Summary40012100!$AH$5</f>
        <v>1.638687</v>
      </c>
      <c r="E34" s="2">
        <f>Summary40012100!$AH$6</f>
        <v>0.106125</v>
      </c>
      <c r="F34" s="2">
        <f>Summary40012100!$AH$7</f>
        <v>7.2548000000000001E-2</v>
      </c>
      <c r="G34" s="2">
        <f>Summary40012100!$AH$8</f>
        <v>4.5296999999999997E-2</v>
      </c>
      <c r="H34" s="2">
        <f>Summary40012100!$AH$9</f>
        <v>0.30121199999999998</v>
      </c>
      <c r="I34" s="2">
        <f>Summary40012100!$AH$10</f>
        <v>0.71681699999999993</v>
      </c>
      <c r="J34" s="2">
        <f>Summary40012100!$AH$11</f>
        <v>0.14666499999999999</v>
      </c>
      <c r="K34" s="2">
        <f>Summary40012100!$AH$12</f>
        <v>0.101605</v>
      </c>
      <c r="L34" s="2">
        <f>Summary40012100!$AH$13</f>
        <v>0.37015199999999998</v>
      </c>
      <c r="M34" s="2">
        <f>Summary40012100!$AH$14</f>
        <v>0.21753299999999998</v>
      </c>
      <c r="N34" s="2">
        <f>Summary40012100!$AH$15</f>
        <v>0</v>
      </c>
      <c r="O34" s="2">
        <f>Summary40012100!$AH$16</f>
        <v>0</v>
      </c>
      <c r="P34" s="2">
        <f>Summary40012100!$AH$17</f>
        <v>0.35</v>
      </c>
      <c r="Q34" s="2">
        <f>Summary40012100!$AH$18</f>
        <v>1.276667</v>
      </c>
      <c r="R34" s="2">
        <f>Summary40012100!$AH$19</f>
        <v>0.155108</v>
      </c>
      <c r="S34" s="2">
        <f>Summary40012100!$AH$20</f>
        <v>0.42</v>
      </c>
      <c r="T34" s="2">
        <f>Summary40012100!$AH$21</f>
        <v>0.39999999999999997</v>
      </c>
      <c r="U34" s="2">
        <f>Summary40012100!$AH$22</f>
        <v>0</v>
      </c>
      <c r="V34" s="2">
        <f>Summary40012100!$AH$23</f>
        <v>0</v>
      </c>
      <c r="W34" s="2">
        <f>Summary40012100!$AH$24</f>
        <v>0</v>
      </c>
      <c r="X34" s="2">
        <f>Summary40012100!$AH$25</f>
        <v>0</v>
      </c>
      <c r="Y34" s="2">
        <f>Summary40012100!$AH$26</f>
        <v>0</v>
      </c>
      <c r="Z34" s="2">
        <f>Summary40012100!$AH$27</f>
        <v>0</v>
      </c>
    </row>
    <row r="36" spans="1:26" x14ac:dyDescent="0.25">
      <c r="B36" s="7">
        <f>Summary40012100!$B$3</f>
        <v>256.41198600000001</v>
      </c>
      <c r="C36" s="7">
        <f>Summary40012100!$B$4</f>
        <v>176.91224199999999</v>
      </c>
      <c r="D36" s="7">
        <f>Summary40012100!$B$5</f>
        <v>180.180406</v>
      </c>
      <c r="E36" s="7">
        <f>Summary40012100!$B$6</f>
        <v>129.42349400000001</v>
      </c>
      <c r="F36" s="7">
        <f>Summary40012100!$B$7</f>
        <v>389.846722</v>
      </c>
      <c r="G36" s="7">
        <f>Summary40012100!$B$8</f>
        <v>374.20137499999998</v>
      </c>
      <c r="H36" s="7">
        <f>Summary40012100!$B$9</f>
        <v>396.04478699999999</v>
      </c>
      <c r="I36" s="7">
        <f>Summary40012100!$B$10</f>
        <v>439.28445399999998</v>
      </c>
      <c r="J36" s="7">
        <f>0+(Summary40012100!$B$11)</f>
        <v>314.86184099999997</v>
      </c>
      <c r="K36" s="7">
        <f>0+(Summary40012100!$B$12)</f>
        <v>263.85892799999999</v>
      </c>
      <c r="L36" s="7">
        <f>Summary40012100!$B$13</f>
        <v>280.42082499999998</v>
      </c>
      <c r="M36" s="7">
        <f>Summary40012100!$B$14</f>
        <v>216.730413</v>
      </c>
      <c r="N36" s="7">
        <f>Summary40012100!$B$15</f>
        <v>244.55253599999998</v>
      </c>
      <c r="O36" s="7">
        <f>Summary40012100!$B$16</f>
        <v>231.35719</v>
      </c>
      <c r="P36" s="7">
        <f>Summary40012100!$B$17</f>
        <v>217.084171</v>
      </c>
      <c r="Q36" s="7">
        <f>Summary40012100!$B$18</f>
        <v>214.10867499999998</v>
      </c>
      <c r="R36" s="7">
        <f>Summary40012100!$B$19</f>
        <v>208.08886699999999</v>
      </c>
      <c r="S36" s="7">
        <f>Summary40012100!$B$20</f>
        <v>325.99857299999996</v>
      </c>
      <c r="T36" s="7">
        <f>Summary40012100!$B$21</f>
        <v>311.82786199999998</v>
      </c>
      <c r="U36" s="7">
        <f>Summary40012100!$B$22</f>
        <v>255.450379</v>
      </c>
      <c r="V36" s="7">
        <f>Summary40012100!$B$23</f>
        <v>204.931557</v>
      </c>
      <c r="W36" s="7">
        <f>Summary40012100!$B$24</f>
        <v>331.081074</v>
      </c>
      <c r="X36" s="7">
        <f>Summary40012100!$B$25</f>
        <v>237.96296599999999</v>
      </c>
      <c r="Y36" s="7">
        <f>Summary40012100!$B$26</f>
        <v>162.51875799999999</v>
      </c>
      <c r="Z36" s="7">
        <f>Summary40012100!$B$27</f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6"/>
  <sheetViews>
    <sheetView workbookViewId="0">
      <pane xSplit="1" ySplit="2" topLeftCell="K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81.214593999999991</v>
      </c>
      <c r="C1" s="2">
        <f t="shared" si="0"/>
        <v>70.643850999999998</v>
      </c>
      <c r="D1" s="2">
        <f t="shared" si="0"/>
        <v>95.928082000000003</v>
      </c>
      <c r="E1" s="2">
        <f t="shared" si="0"/>
        <v>167.39453199999997</v>
      </c>
      <c r="F1" s="2">
        <f t="shared" si="0"/>
        <v>320.30888199999998</v>
      </c>
      <c r="G1" s="2">
        <f t="shared" si="0"/>
        <v>440.77425699999998</v>
      </c>
      <c r="H1" s="2">
        <f t="shared" si="0"/>
        <v>385.65430900000001</v>
      </c>
      <c r="I1" s="2">
        <f t="shared" si="0"/>
        <v>551.20480599999996</v>
      </c>
      <c r="J1" s="2">
        <f t="shared" si="0"/>
        <v>697.95705399999997</v>
      </c>
      <c r="K1" s="2">
        <f t="shared" si="0"/>
        <v>910.21089800000004</v>
      </c>
      <c r="L1" s="2">
        <f t="shared" si="0"/>
        <v>1025.8712760000001</v>
      </c>
      <c r="M1" s="2">
        <f t="shared" si="0"/>
        <v>1148.3694740000001</v>
      </c>
      <c r="N1" s="2">
        <f t="shared" si="0"/>
        <v>1141.3131739999999</v>
      </c>
      <c r="O1" s="2">
        <f t="shared" si="0"/>
        <v>1144.2986370000003</v>
      </c>
      <c r="P1" s="2">
        <f t="shared" si="0"/>
        <v>1353.1886980000002</v>
      </c>
      <c r="Q1" s="2">
        <f t="shared" si="0"/>
        <v>1588.3739739999999</v>
      </c>
      <c r="R1" s="2">
        <f t="shared" si="0"/>
        <v>1626.8424050000001</v>
      </c>
      <c r="S1" s="2">
        <f t="shared" si="0"/>
        <v>1793.5945319999998</v>
      </c>
      <c r="T1" s="2">
        <f t="shared" si="0"/>
        <v>1913.7323169999997</v>
      </c>
      <c r="U1" s="2">
        <f t="shared" si="0"/>
        <v>1973.4137019999996</v>
      </c>
      <c r="V1" s="2">
        <f t="shared" si="0"/>
        <v>1657.7524899999999</v>
      </c>
      <c r="W1" s="2">
        <f t="shared" si="0"/>
        <v>1680.1264469999999</v>
      </c>
      <c r="X1" s="2">
        <f t="shared" si="0"/>
        <v>1609.1927469999998</v>
      </c>
      <c r="Y1" s="2">
        <f t="shared" si="0"/>
        <v>1524.4371099999998</v>
      </c>
      <c r="Z1" s="2">
        <f t="shared" si="0"/>
        <v>0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1.4624999999999999E-2</v>
      </c>
      <c r="C3" s="2">
        <f>Summary40012200!$C$4</f>
        <v>3.0643999999999998E-2</v>
      </c>
      <c r="D3" s="2">
        <f>Summary40012200!$C$5</f>
        <v>1.5186999999999999E-2</v>
      </c>
      <c r="E3" s="2">
        <f>Summary40012200!$C$6</f>
        <v>0</v>
      </c>
      <c r="F3" s="2">
        <f>Summary40012200!$C$7</f>
        <v>5.0399999999999993E-3</v>
      </c>
      <c r="G3" s="2">
        <f>Summary40012200!$C$8</f>
        <v>0.78720000000000001</v>
      </c>
      <c r="H3" s="2">
        <f>Summary40012200!$C$9</f>
        <v>0</v>
      </c>
      <c r="I3" s="2">
        <f>Summary40012200!$C$10</f>
        <v>0</v>
      </c>
      <c r="J3" s="2">
        <f>Summary40012200!$C$11</f>
        <v>0</v>
      </c>
      <c r="K3" s="2">
        <f>Summary40012200!$C$12</f>
        <v>0</v>
      </c>
      <c r="L3" s="2">
        <f>Summary40012200!$C$13</f>
        <v>0</v>
      </c>
      <c r="M3" s="2">
        <f>Summary40012200!$C$14</f>
        <v>0</v>
      </c>
      <c r="N3" s="2">
        <f>Summary40012200!$C$15</f>
        <v>1.108E-3</v>
      </c>
      <c r="O3" s="2">
        <f>Summary40012200!$C$16</f>
        <v>3.0000000000000001E-6</v>
      </c>
      <c r="P3" s="2">
        <f>Summary40012200!$C$17</f>
        <v>1.7339999999999999E-3</v>
      </c>
      <c r="Q3" s="2">
        <f>Summary40012200!$C$18</f>
        <v>9.9999999999999995E-7</v>
      </c>
      <c r="R3" s="2">
        <f>Summary40012200!$C$19</f>
        <v>0</v>
      </c>
      <c r="S3" s="2">
        <f>Summary40012200!$C$20</f>
        <v>4.1999999999999996E-4</v>
      </c>
      <c r="T3" s="2">
        <f>Summary40012200!$C$21</f>
        <v>1.276E-3</v>
      </c>
      <c r="U3" s="2">
        <f>Summary40012200!$C$22</f>
        <v>5.0599999999999994E-3</v>
      </c>
      <c r="V3" s="2">
        <f>Summary40012200!$C$23</f>
        <v>0</v>
      </c>
      <c r="W3" s="2">
        <f>Summary40012200!$C$24</f>
        <v>1.645E-3</v>
      </c>
      <c r="X3" s="2">
        <f>Summary40012200!$C$25</f>
        <v>0</v>
      </c>
      <c r="Y3" s="2">
        <f>Summary40012200!$C$26</f>
        <v>1.188E-3</v>
      </c>
      <c r="Z3" s="2">
        <f>Summary40012200!$C$27</f>
        <v>0</v>
      </c>
    </row>
    <row r="4" spans="1:26" x14ac:dyDescent="0.25">
      <c r="A4" t="str">
        <f>Summary40012200!$D$2</f>
        <v>China</v>
      </c>
      <c r="B4" s="2">
        <f>Summary40012200!$D$3</f>
        <v>0</v>
      </c>
      <c r="C4" s="2">
        <f>Summary40012200!$D$4</f>
        <v>0</v>
      </c>
      <c r="D4" s="2">
        <f>Summary40012200!$D$5</f>
        <v>0</v>
      </c>
      <c r="E4" s="2">
        <f>Summary40012200!$D$6</f>
        <v>0</v>
      </c>
      <c r="F4" s="2">
        <f>Summary40012200!$D$7</f>
        <v>0</v>
      </c>
      <c r="G4" s="2">
        <f>Summary40012200!$D$8</f>
        <v>1.7319999999999998E-3</v>
      </c>
      <c r="H4" s="2">
        <f>Summary40012200!$D$9</f>
        <v>2.137E-3</v>
      </c>
      <c r="I4" s="2">
        <f>Summary40012200!$D$10</f>
        <v>0</v>
      </c>
      <c r="J4" s="2">
        <f>Summary40012200!$D$11</f>
        <v>0</v>
      </c>
      <c r="K4" s="2">
        <f>Summary40012200!$D$12</f>
        <v>0</v>
      </c>
      <c r="L4" s="2">
        <f>Summary40012200!$D$13</f>
        <v>0</v>
      </c>
      <c r="M4" s="2">
        <f>Summary40012200!$D$14</f>
        <v>0</v>
      </c>
      <c r="N4" s="2">
        <f>Summary40012200!$D$15</f>
        <v>0</v>
      </c>
      <c r="O4" s="2">
        <f>Summary40012200!$D$16</f>
        <v>0</v>
      </c>
      <c r="P4" s="2">
        <f>Summary40012200!$D$17</f>
        <v>0.1008</v>
      </c>
      <c r="Q4" s="2">
        <f>Summary40012200!$D$18</f>
        <v>0</v>
      </c>
      <c r="R4" s="2">
        <f>Summary40012200!$D$19</f>
        <v>0</v>
      </c>
      <c r="S4" s="2">
        <f>Summary40012200!$D$20</f>
        <v>0</v>
      </c>
      <c r="T4" s="2">
        <f>Summary40012200!$D$21</f>
        <v>0</v>
      </c>
      <c r="U4" s="2">
        <f>Summary40012200!$D$22</f>
        <v>0</v>
      </c>
      <c r="V4" s="2">
        <f>Summary40012200!$D$23</f>
        <v>0</v>
      </c>
      <c r="W4" s="2">
        <f>Summary40012200!$D$24</f>
        <v>0</v>
      </c>
      <c r="X4" s="2">
        <f>Summary40012200!$D$25</f>
        <v>0.1008</v>
      </c>
      <c r="Y4" s="2">
        <f>Summary40012200!$D$26</f>
        <v>0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1.0624999999999999E-2</v>
      </c>
      <c r="C5" s="2">
        <f>Summary40012200!$E$4</f>
        <v>0</v>
      </c>
      <c r="D5" s="2">
        <f>Summary40012200!$E$5</f>
        <v>0</v>
      </c>
      <c r="E5" s="2">
        <f>Summary40012200!$E$6</f>
        <v>4.0000000000000001E-3</v>
      </c>
      <c r="F5" s="2">
        <f>Summary40012200!$E$7</f>
        <v>9.9999999999999992E-2</v>
      </c>
      <c r="G5" s="2">
        <f>Summary40012200!$E$8</f>
        <v>0</v>
      </c>
      <c r="H5" s="2">
        <f>Summary40012200!$E$9</f>
        <v>0</v>
      </c>
      <c r="I5" s="2">
        <f>Summary40012200!$E$10</f>
        <v>0</v>
      </c>
      <c r="J5" s="2">
        <f>Summary40012200!$E$11</f>
        <v>0</v>
      </c>
      <c r="K5" s="2">
        <f>Summary40012200!$E$12</f>
        <v>0</v>
      </c>
      <c r="L5" s="2">
        <f>Summary40012200!$E$13</f>
        <v>0</v>
      </c>
      <c r="M5" s="2">
        <f>Summary40012200!$E$14</f>
        <v>0</v>
      </c>
      <c r="N5" s="2">
        <f>Summary40012200!$E$15</f>
        <v>0</v>
      </c>
      <c r="O5" s="2">
        <f>Summary40012200!$E$16</f>
        <v>0</v>
      </c>
      <c r="P5" s="2">
        <f>Summary40012200!$E$17</f>
        <v>1.6178399999999999</v>
      </c>
      <c r="Q5" s="2">
        <f>Summary40012200!$E$18</f>
        <v>0</v>
      </c>
      <c r="R5" s="2">
        <f>Summary40012200!$E$19</f>
        <v>0</v>
      </c>
      <c r="S5" s="2">
        <f>Summary40012200!$E$20</f>
        <v>0</v>
      </c>
      <c r="T5" s="2">
        <f>Summary40012200!$E$21</f>
        <v>0</v>
      </c>
      <c r="U5" s="2">
        <f>Summary40012200!$E$22</f>
        <v>0</v>
      </c>
      <c r="V5" s="2">
        <f>Summary40012200!$E$23</f>
        <v>0</v>
      </c>
      <c r="W5" s="2">
        <f>Summary40012200!$E$24</f>
        <v>0</v>
      </c>
      <c r="X5" s="2">
        <f>Summary40012200!$E$25</f>
        <v>0</v>
      </c>
      <c r="Y5" s="2">
        <f>Summary40012200!$E$26</f>
        <v>0</v>
      </c>
      <c r="Z5" s="2">
        <f>Summary40012200!$E$27</f>
        <v>0</v>
      </c>
    </row>
    <row r="6" spans="1:26" x14ac:dyDescent="0.25">
      <c r="A6" t="str">
        <f>Summary40012200!$F$2</f>
        <v>Belarus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0</v>
      </c>
      <c r="I6" s="2">
        <f>Summary40012200!$F$10</f>
        <v>0</v>
      </c>
      <c r="J6" s="2">
        <f>Summary40012200!$F$11</f>
        <v>0</v>
      </c>
      <c r="K6" s="2">
        <f>Summary40012200!$F$12</f>
        <v>0</v>
      </c>
      <c r="L6" s="2">
        <f>Summary40012200!$F$13</f>
        <v>0</v>
      </c>
      <c r="M6" s="2">
        <f>Summary40012200!$F$14</f>
        <v>0</v>
      </c>
      <c r="N6" s="2">
        <f>Summary40012200!$F$15</f>
        <v>0</v>
      </c>
      <c r="O6" s="2">
        <f>Summary40012200!$F$16</f>
        <v>0</v>
      </c>
      <c r="P6" s="2">
        <f>Summary40012200!$F$17</f>
        <v>0</v>
      </c>
      <c r="Q6" s="2">
        <f>Summary40012200!$F$18</f>
        <v>0</v>
      </c>
      <c r="R6" s="2">
        <f>Summary40012200!$F$19</f>
        <v>0</v>
      </c>
      <c r="S6" s="2">
        <f>Summary40012200!$F$20</f>
        <v>0</v>
      </c>
      <c r="T6" s="2">
        <f>Summary40012200!$F$21</f>
        <v>0</v>
      </c>
      <c r="U6" s="2">
        <f>Summary40012200!$F$22</f>
        <v>0</v>
      </c>
      <c r="V6" s="2">
        <f>Summary40012200!$F$23</f>
        <v>0</v>
      </c>
      <c r="W6" s="2">
        <f>Summary40012200!$F$24</f>
        <v>0</v>
      </c>
      <c r="X6" s="2">
        <f>Summary40012200!$F$25</f>
        <v>0</v>
      </c>
      <c r="Y6" s="2">
        <f>Summary40012200!$F$26</f>
        <v>0</v>
      </c>
      <c r="Z6" s="2">
        <f>Summary40012200!$F$27</f>
        <v>0</v>
      </c>
    </row>
    <row r="7" spans="1:26" x14ac:dyDescent="0.25">
      <c r="A7" t="str">
        <f>Summary40012200!$G$2</f>
        <v>Brazil</v>
      </c>
      <c r="B7" s="2">
        <f>Summary40012200!$G$3</f>
        <v>0</v>
      </c>
      <c r="C7" s="2">
        <f>Summary40012200!$G$4</f>
        <v>0</v>
      </c>
      <c r="D7" s="2">
        <f>Summary40012200!$G$5</f>
        <v>0</v>
      </c>
      <c r="E7" s="2">
        <f>Summary40012200!$G$6</f>
        <v>0</v>
      </c>
      <c r="F7" s="2">
        <f>Summary40012200!$G$7</f>
        <v>0</v>
      </c>
      <c r="G7" s="2">
        <f>Summary40012200!$G$8</f>
        <v>0</v>
      </c>
      <c r="H7" s="2">
        <f>Summary40012200!$G$9</f>
        <v>0</v>
      </c>
      <c r="I7" s="2">
        <f>Summary40012200!$G$10</f>
        <v>0</v>
      </c>
      <c r="J7" s="2">
        <f>Summary40012200!$G$11</f>
        <v>0</v>
      </c>
      <c r="K7" s="2">
        <f>Summary40012200!$G$12</f>
        <v>0</v>
      </c>
      <c r="L7" s="2">
        <f>Summary40012200!$G$13</f>
        <v>0</v>
      </c>
      <c r="M7" s="2">
        <f>Summary40012200!$G$14</f>
        <v>0</v>
      </c>
      <c r="N7" s="2">
        <f>Summary40012200!$G$15</f>
        <v>0</v>
      </c>
      <c r="O7" s="2">
        <f>Summary40012200!$G$16</f>
        <v>0</v>
      </c>
      <c r="P7" s="2">
        <f>Summary40012200!$G$17</f>
        <v>0</v>
      </c>
      <c r="Q7" s="2">
        <f>Summary40012200!$G$18</f>
        <v>0</v>
      </c>
      <c r="R7" s="2">
        <f>Summary40012200!$G$19</f>
        <v>0</v>
      </c>
      <c r="S7" s="2">
        <f>Summary40012200!$G$20</f>
        <v>0</v>
      </c>
      <c r="T7" s="2">
        <f>Summary40012200!$G$21</f>
        <v>1.9999999999999998E-5</v>
      </c>
      <c r="U7" s="2">
        <f>Summary40012200!$G$22</f>
        <v>0</v>
      </c>
      <c r="V7" s="2">
        <f>Summary40012200!$G$23</f>
        <v>0</v>
      </c>
      <c r="W7" s="2">
        <f>Summary40012200!$G$24</f>
        <v>0</v>
      </c>
      <c r="X7" s="2">
        <f>Summary40012200!$G$25</f>
        <v>0</v>
      </c>
      <c r="Y7" s="2">
        <f>Summary40012200!$G$26</f>
        <v>8.9999999999999998E-4</v>
      </c>
      <c r="Z7" s="2">
        <f>Summary40012200!$G$27</f>
        <v>0</v>
      </c>
    </row>
    <row r="8" spans="1:26" x14ac:dyDescent="0.25">
      <c r="A8" t="str">
        <f>Summary40012200!$H$2</f>
        <v>Cambodia</v>
      </c>
      <c r="B8" s="2">
        <f>Summary40012200!$H$3</f>
        <v>0.32637499999999997</v>
      </c>
      <c r="C8" s="2">
        <f>Summary40012200!$H$4</f>
        <v>0.44162499999999999</v>
      </c>
      <c r="D8" s="2">
        <f>Summary40012200!$H$5</f>
        <v>5.5075779999999996</v>
      </c>
      <c r="E8" s="2">
        <f>Summary40012200!$H$6</f>
        <v>7.125597</v>
      </c>
      <c r="F8" s="2">
        <f>Summary40012200!$H$7</f>
        <v>3.8823999999999996</v>
      </c>
      <c r="G8" s="2">
        <f>Summary40012200!$H$8</f>
        <v>4.7505999999999995</v>
      </c>
      <c r="H8" s="2">
        <f>Summary40012200!$H$9</f>
        <v>6.6187259999999997</v>
      </c>
      <c r="I8" s="2">
        <f>Summary40012200!$H$10</f>
        <v>6.1554799999999998</v>
      </c>
      <c r="J8" s="2">
        <f>Summary40012200!$H$11</f>
        <v>1.6483999999999999</v>
      </c>
      <c r="K8" s="2">
        <f>Summary40012200!$H$12</f>
        <v>0.70239999999999991</v>
      </c>
      <c r="L8" s="2">
        <f>Summary40012200!$H$13</f>
        <v>3.673597</v>
      </c>
      <c r="M8" s="2">
        <f>Summary40012200!$H$14</f>
        <v>3.8666649999999998</v>
      </c>
      <c r="N8" s="2">
        <f>Summary40012200!$H$15</f>
        <v>3.7756859999999999</v>
      </c>
      <c r="O8" s="2">
        <f>Summary40012200!$H$16</f>
        <v>4.7829999999999995</v>
      </c>
      <c r="P8" s="2">
        <f>Summary40012200!$H$17</f>
        <v>11.60229</v>
      </c>
      <c r="Q8" s="2">
        <f>Summary40012200!$H$18</f>
        <v>11.235299999999999</v>
      </c>
      <c r="R8" s="2">
        <f>Summary40012200!$H$19</f>
        <v>5.8966699999999994</v>
      </c>
      <c r="S8" s="2">
        <f>Summary40012200!$H$20</f>
        <v>15.538845999999999</v>
      </c>
      <c r="T8" s="2">
        <f>Summary40012200!$H$21</f>
        <v>13.82413</v>
      </c>
      <c r="U8" s="2">
        <f>Summary40012200!$H$22</f>
        <v>2.3877600000000001</v>
      </c>
      <c r="V8" s="2">
        <f>Summary40012200!$H$23</f>
        <v>1.8854199999999999</v>
      </c>
      <c r="W8" s="2">
        <f>Summary40012200!$H$24</f>
        <v>0.18</v>
      </c>
      <c r="X8" s="2">
        <f>Summary40012200!$H$25</f>
        <v>12.163359999999999</v>
      </c>
      <c r="Y8" s="2">
        <f>Summary40012200!$H$26</f>
        <v>10.039539999999999</v>
      </c>
      <c r="Z8" s="2">
        <f>Summary40012200!$H$27</f>
        <v>0</v>
      </c>
    </row>
    <row r="9" spans="1:26" x14ac:dyDescent="0.25">
      <c r="A9" t="str">
        <f>Summary40012200!$I$2</f>
        <v>Cameroon</v>
      </c>
      <c r="B9" s="2">
        <f>Summary40012200!$I$3</f>
        <v>0</v>
      </c>
      <c r="C9" s="2">
        <f>Summary40012200!$I$4</f>
        <v>0</v>
      </c>
      <c r="D9" s="2">
        <f>Summary40012200!$I$5</f>
        <v>0</v>
      </c>
      <c r="E9" s="2">
        <f>Summary40012200!$I$6</f>
        <v>0</v>
      </c>
      <c r="F9" s="2">
        <f>Summary40012200!$I$7</f>
        <v>0</v>
      </c>
      <c r="G9" s="2">
        <f>Summary40012200!$I$8</f>
        <v>0</v>
      </c>
      <c r="H9" s="2">
        <f>Summary40012200!$I$9</f>
        <v>0</v>
      </c>
      <c r="I9" s="2">
        <f>Summary40012200!$I$10</f>
        <v>0</v>
      </c>
      <c r="J9" s="2">
        <f>Summary40012200!$I$11</f>
        <v>0.72575999999999996</v>
      </c>
      <c r="K9" s="2">
        <f>Summary40012200!$I$12</f>
        <v>0.2016</v>
      </c>
      <c r="L9" s="2">
        <f>Summary40012200!$I$13</f>
        <v>0.71694000000000002</v>
      </c>
      <c r="M9" s="2">
        <f>Summary40012200!$I$14</f>
        <v>3.7799999999999999E-3</v>
      </c>
      <c r="N9" s="2">
        <f>Summary40012200!$I$15</f>
        <v>0</v>
      </c>
      <c r="O9" s="2">
        <f>Summary40012200!$I$16</f>
        <v>2.8022399999999998</v>
      </c>
      <c r="P9" s="2">
        <f>Summary40012200!$I$17</f>
        <v>3.8040799999999999</v>
      </c>
      <c r="Q9" s="2">
        <f>Summary40012200!$I$18</f>
        <v>3.3868799999999997</v>
      </c>
      <c r="R9" s="2">
        <f>Summary40012200!$I$19</f>
        <v>0.7056</v>
      </c>
      <c r="S9" s="2">
        <f>Summary40012200!$I$20</f>
        <v>1.512</v>
      </c>
      <c r="T9" s="2">
        <f>Summary40012200!$I$21</f>
        <v>0.65688000000000002</v>
      </c>
      <c r="U9" s="2">
        <f>Summary40012200!$I$22</f>
        <v>0.504</v>
      </c>
      <c r="V9" s="2">
        <f>Summary40012200!$I$23</f>
        <v>0.39311999999999997</v>
      </c>
      <c r="W9" s="2">
        <f>Summary40012200!$I$24</f>
        <v>0.12096</v>
      </c>
      <c r="X9" s="2">
        <f>Summary40012200!$I$25</f>
        <v>0.80891999999999997</v>
      </c>
      <c r="Y9" s="2">
        <f>Summary40012200!$I$26</f>
        <v>0.3024</v>
      </c>
      <c r="Z9" s="2">
        <f>Summary40012200!$I$27</f>
        <v>0</v>
      </c>
    </row>
    <row r="10" spans="1:26" x14ac:dyDescent="0.25">
      <c r="A10" t="str">
        <f>Summary40012200!$J$2</f>
        <v>Côte d'Ivoire</v>
      </c>
      <c r="B10" s="2">
        <f>Summary40012200!$J$3</f>
        <v>0</v>
      </c>
      <c r="C10" s="2">
        <f>Summary40012200!$J$4</f>
        <v>0</v>
      </c>
      <c r="D10" s="2">
        <f>Summary40012200!$J$5</f>
        <v>7.4999999999999997E-2</v>
      </c>
      <c r="E10" s="2">
        <f>Summary40012200!$J$6</f>
        <v>0</v>
      </c>
      <c r="F10" s="2">
        <f>Summary40012200!$J$7</f>
        <v>0</v>
      </c>
      <c r="G10" s="2">
        <f>Summary40012200!$J$8</f>
        <v>0</v>
      </c>
      <c r="H10" s="2">
        <f>Summary40012200!$J$9</f>
        <v>0</v>
      </c>
      <c r="I10" s="2">
        <f>Summary40012200!$J$10</f>
        <v>0</v>
      </c>
      <c r="J10" s="2">
        <f>Summary40012200!$J$11</f>
        <v>0</v>
      </c>
      <c r="K10" s="2">
        <f>Summary40012200!$J$12</f>
        <v>0.59723999999999999</v>
      </c>
      <c r="L10" s="2">
        <f>Summary40012200!$J$13</f>
        <v>2.1994599999999997</v>
      </c>
      <c r="M10" s="2">
        <f>Summary40012200!$J$14</f>
        <v>0.3024</v>
      </c>
      <c r="N10" s="2">
        <f>Summary40012200!$J$15</f>
        <v>1.17398</v>
      </c>
      <c r="O10" s="2">
        <f>Summary40012200!$J$16</f>
        <v>4.8535199999999996</v>
      </c>
      <c r="P10" s="2">
        <f>Summary40012200!$J$17</f>
        <v>9.294039999999999</v>
      </c>
      <c r="Q10" s="2">
        <f>Summary40012200!$J$18</f>
        <v>16.773119999999999</v>
      </c>
      <c r="R10" s="2">
        <f>Summary40012200!$J$19</f>
        <v>5.1175600000000001</v>
      </c>
      <c r="S10" s="2">
        <f>Summary40012200!$J$20</f>
        <v>4.8182399999999994</v>
      </c>
      <c r="T10" s="2">
        <f>Summary40012200!$J$21</f>
        <v>12.474</v>
      </c>
      <c r="U10" s="2">
        <f>Summary40012200!$J$22</f>
        <v>32.424839999999996</v>
      </c>
      <c r="V10" s="2">
        <f>Summary40012200!$J$23</f>
        <v>29.896235999999998</v>
      </c>
      <c r="W10" s="2">
        <f>Summary40012200!$J$24</f>
        <v>13.143666999999999</v>
      </c>
      <c r="X10" s="2">
        <f>Summary40012200!$J$25</f>
        <v>29.22822</v>
      </c>
      <c r="Y10" s="2">
        <f>Summary40012200!$J$26</f>
        <v>97.513109999999998</v>
      </c>
      <c r="Z10" s="2">
        <f>Summary40012200!$J$27</f>
        <v>0</v>
      </c>
    </row>
    <row r="11" spans="1:26" x14ac:dyDescent="0.25">
      <c r="A11" t="str">
        <f>Summary40012200!$K$2</f>
        <v>Gabon</v>
      </c>
      <c r="B11" s="2">
        <f>Summary40012200!$K$3</f>
        <v>0</v>
      </c>
      <c r="C11" s="2">
        <f>Summary40012200!$K$4</f>
        <v>0</v>
      </c>
      <c r="D11" s="2">
        <f>Summary40012200!$K$5</f>
        <v>0</v>
      </c>
      <c r="E11" s="2">
        <f>Summary40012200!$K$6</f>
        <v>0</v>
      </c>
      <c r="F11" s="2">
        <f>Summary40012200!$K$7</f>
        <v>0</v>
      </c>
      <c r="G11" s="2">
        <f>Summary40012200!$K$8</f>
        <v>0</v>
      </c>
      <c r="H11" s="2">
        <f>Summary40012200!$K$9</f>
        <v>0</v>
      </c>
      <c r="I11" s="2">
        <f>Summary40012200!$K$10</f>
        <v>0</v>
      </c>
      <c r="J11" s="2">
        <f>Summary40012200!$K$11</f>
        <v>0</v>
      </c>
      <c r="K11" s="2">
        <f>Summary40012200!$K$12</f>
        <v>0.2016</v>
      </c>
      <c r="L11" s="2">
        <f>Summary40012200!$K$13</f>
        <v>0.52037999999999995</v>
      </c>
      <c r="M11" s="2">
        <f>Summary40012200!$K$14</f>
        <v>0</v>
      </c>
      <c r="N11" s="2">
        <f>Summary40012200!$K$15</f>
        <v>0</v>
      </c>
      <c r="O11" s="2">
        <f>Summary40012200!$K$16</f>
        <v>0.54179999999999995</v>
      </c>
      <c r="P11" s="2">
        <f>Summary40012200!$K$17</f>
        <v>4.5359999999999998E-2</v>
      </c>
      <c r="Q11" s="2">
        <f>Summary40012200!$K$18</f>
        <v>0.14868000000000001</v>
      </c>
      <c r="R11" s="2">
        <f>Summary40012200!$K$19</f>
        <v>1.12896</v>
      </c>
      <c r="S11" s="2">
        <f>Summary40012200!$K$20</f>
        <v>2.9232</v>
      </c>
      <c r="T11" s="2">
        <f>Summary40012200!$K$21</f>
        <v>0.56699999999999995</v>
      </c>
      <c r="U11" s="2">
        <f>Summary40012200!$K$22</f>
        <v>0</v>
      </c>
      <c r="V11" s="2">
        <f>Summary40012200!$K$23</f>
        <v>0</v>
      </c>
      <c r="W11" s="2">
        <f>Summary40012200!$K$24</f>
        <v>0</v>
      </c>
      <c r="X11" s="2">
        <f>Summary40012200!$K$25</f>
        <v>0</v>
      </c>
      <c r="Y11" s="2">
        <f>Summary40012200!$K$26</f>
        <v>0</v>
      </c>
      <c r="Z11" s="2">
        <f>Summary40012200!$K$27</f>
        <v>0</v>
      </c>
    </row>
    <row r="12" spans="1:26" x14ac:dyDescent="0.25">
      <c r="A12" t="str">
        <f>Summary40012200!$L$2</f>
        <v>Ghana</v>
      </c>
      <c r="B12" s="2">
        <f>Summary40012200!$L$3</f>
        <v>0</v>
      </c>
      <c r="C12" s="2">
        <f>Summary40012200!$L$4</f>
        <v>0</v>
      </c>
      <c r="D12" s="2">
        <f>Summary40012200!$L$5</f>
        <v>0</v>
      </c>
      <c r="E12" s="2">
        <f>Summary40012200!$L$6</f>
        <v>0</v>
      </c>
      <c r="F12" s="2">
        <f>Summary40012200!$L$7</f>
        <v>0</v>
      </c>
      <c r="G12" s="2">
        <f>Summary40012200!$L$8</f>
        <v>0</v>
      </c>
      <c r="H12" s="2">
        <f>Summary40012200!$L$9</f>
        <v>0</v>
      </c>
      <c r="I12" s="2">
        <f>Summary40012200!$L$10</f>
        <v>0</v>
      </c>
      <c r="J12" s="2">
        <f>Summary40012200!$L$11</f>
        <v>0</v>
      </c>
      <c r="K12" s="2">
        <f>Summary40012200!$L$12</f>
        <v>0</v>
      </c>
      <c r="L12" s="2">
        <f>Summary40012200!$L$13</f>
        <v>0</v>
      </c>
      <c r="M12" s="2">
        <f>Summary40012200!$L$14</f>
        <v>0.1008</v>
      </c>
      <c r="N12" s="2">
        <f>Summary40012200!$L$15</f>
        <v>0.1008</v>
      </c>
      <c r="O12" s="2">
        <f>Summary40012200!$L$16</f>
        <v>0</v>
      </c>
      <c r="P12" s="2">
        <f>Summary40012200!$L$17</f>
        <v>0</v>
      </c>
      <c r="Q12" s="2">
        <f>Summary40012200!$L$18</f>
        <v>0</v>
      </c>
      <c r="R12" s="2">
        <f>Summary40012200!$L$19</f>
        <v>0.3024</v>
      </c>
      <c r="S12" s="2">
        <f>Summary40012200!$L$20</f>
        <v>0.18143999999999999</v>
      </c>
      <c r="T12" s="2">
        <f>Summary40012200!$L$21</f>
        <v>0</v>
      </c>
      <c r="U12" s="2">
        <f>Summary40012200!$L$22</f>
        <v>0.504</v>
      </c>
      <c r="V12" s="2">
        <f>Summary40012200!$L$23</f>
        <v>0.90720000000000001</v>
      </c>
      <c r="W12" s="2">
        <f>Summary40012200!$L$24</f>
        <v>0</v>
      </c>
      <c r="X12" s="2">
        <f>Summary40012200!$L$25</f>
        <v>0</v>
      </c>
      <c r="Y12" s="2">
        <f>Summary40012200!$L$26</f>
        <v>0.504</v>
      </c>
      <c r="Z12" s="2">
        <f>Summary40012200!$L$27</f>
        <v>0</v>
      </c>
    </row>
    <row r="13" spans="1:26" x14ac:dyDescent="0.25">
      <c r="A13" t="str">
        <f>Summary40012200!$M$2</f>
        <v>Guatemala</v>
      </c>
      <c r="B13" s="2">
        <f>Summary40012200!$M$3</f>
        <v>0</v>
      </c>
      <c r="C13" s="2">
        <f>Summary40012200!$M$4</f>
        <v>0</v>
      </c>
      <c r="D13" s="2">
        <f>Summary40012200!$M$5</f>
        <v>0</v>
      </c>
      <c r="E13" s="2">
        <f>Summary40012200!$M$6</f>
        <v>0</v>
      </c>
      <c r="F13" s="2">
        <f>Summary40012200!$M$7</f>
        <v>0</v>
      </c>
      <c r="G13" s="2">
        <f>Summary40012200!$M$8</f>
        <v>0</v>
      </c>
      <c r="H13" s="2">
        <f>Summary40012200!$M$9</f>
        <v>0</v>
      </c>
      <c r="I13" s="2">
        <f>Summary40012200!$M$10</f>
        <v>0</v>
      </c>
      <c r="J13" s="2">
        <f>Summary40012200!$M$11</f>
        <v>0</v>
      </c>
      <c r="K13" s="2">
        <f>Summary40012200!$M$12</f>
        <v>0</v>
      </c>
      <c r="L13" s="2">
        <f>Summary40012200!$M$13</f>
        <v>0</v>
      </c>
      <c r="M13" s="2">
        <f>Summary40012200!$M$14</f>
        <v>0</v>
      </c>
      <c r="N13" s="2">
        <f>Summary40012200!$M$15</f>
        <v>0</v>
      </c>
      <c r="O13" s="2">
        <f>Summary40012200!$M$16</f>
        <v>0</v>
      </c>
      <c r="P13" s="2">
        <f>Summary40012200!$M$17</f>
        <v>0</v>
      </c>
      <c r="Q13" s="2">
        <f>Summary40012200!$M$18</f>
        <v>0</v>
      </c>
      <c r="R13" s="2">
        <f>Summary40012200!$M$19</f>
        <v>0</v>
      </c>
      <c r="S13" s="2">
        <f>Summary40012200!$M$20</f>
        <v>0</v>
      </c>
      <c r="T13" s="2">
        <f>Summary40012200!$M$21</f>
        <v>0</v>
      </c>
      <c r="U13" s="2">
        <f>Summary40012200!$M$22</f>
        <v>0</v>
      </c>
      <c r="V13" s="2">
        <f>Summary40012200!$M$23</f>
        <v>0</v>
      </c>
      <c r="W13" s="2">
        <f>Summary40012200!$M$24</f>
        <v>4.0319999999999995E-2</v>
      </c>
      <c r="X13" s="2">
        <f>Summary40012200!$M$25</f>
        <v>0</v>
      </c>
      <c r="Y13" s="2">
        <f>Summary40012200!$M$26</f>
        <v>1.26E-2</v>
      </c>
      <c r="Z13" s="2">
        <f>Summary40012200!$M$27</f>
        <v>0</v>
      </c>
    </row>
    <row r="14" spans="1:26" x14ac:dyDescent="0.25">
      <c r="A14" t="str">
        <f>Summary40012200!$N$2</f>
        <v>India</v>
      </c>
      <c r="B14" s="2">
        <f>Summary40012200!$N$3</f>
        <v>0.36743699999999996</v>
      </c>
      <c r="C14" s="2">
        <f>Summary40012200!$N$4</f>
        <v>0</v>
      </c>
      <c r="D14" s="2">
        <f>Summary40012200!$N$5</f>
        <v>0</v>
      </c>
      <c r="E14" s="2">
        <f>Summary40012200!$N$6</f>
        <v>0</v>
      </c>
      <c r="F14" s="2">
        <f>Summary40012200!$N$7</f>
        <v>0</v>
      </c>
      <c r="G14" s="2">
        <f>Summary40012200!$N$8</f>
        <v>0</v>
      </c>
      <c r="H14" s="2">
        <f>Summary40012200!$N$9</f>
        <v>0</v>
      </c>
      <c r="I14" s="2">
        <f>Summary40012200!$N$10</f>
        <v>1.7781499999999999</v>
      </c>
      <c r="J14" s="2">
        <f>Summary40012200!$N$11</f>
        <v>10.78645</v>
      </c>
      <c r="K14" s="2">
        <f>Summary40012200!$N$12</f>
        <v>9.5919600000000003</v>
      </c>
      <c r="L14" s="2">
        <f>Summary40012200!$N$13</f>
        <v>2.7189999999999999</v>
      </c>
      <c r="M14" s="2">
        <f>Summary40012200!$N$14</f>
        <v>0.1008</v>
      </c>
      <c r="N14" s="2">
        <f>Summary40012200!$N$15</f>
        <v>1.1534</v>
      </c>
      <c r="O14" s="2">
        <f>Summary40012200!$N$16</f>
        <v>0</v>
      </c>
      <c r="P14" s="2">
        <f>Summary40012200!$N$17</f>
        <v>0.19999999999999998</v>
      </c>
      <c r="Q14" s="2">
        <f>Summary40012200!$N$18</f>
        <v>0.98599999999999999</v>
      </c>
      <c r="R14" s="2">
        <f>Summary40012200!$N$19</f>
        <v>0</v>
      </c>
      <c r="S14" s="2">
        <f>Summary40012200!$N$20</f>
        <v>0.36</v>
      </c>
      <c r="T14" s="2">
        <f>Summary40012200!$N$21</f>
        <v>0</v>
      </c>
      <c r="U14" s="2">
        <f>Summary40012200!$N$22</f>
        <v>0</v>
      </c>
      <c r="V14" s="2">
        <f>Summary40012200!$N$23</f>
        <v>0</v>
      </c>
      <c r="W14" s="2">
        <f>Summary40012200!$N$24</f>
        <v>0</v>
      </c>
      <c r="X14" s="2">
        <f>Summary40012200!$N$25</f>
        <v>0</v>
      </c>
      <c r="Y14" s="2">
        <f>Summary40012200!$N$26</f>
        <v>0</v>
      </c>
      <c r="Z14" s="2">
        <f>Summary40012200!$N$27</f>
        <v>0</v>
      </c>
    </row>
    <row r="15" spans="1:26" x14ac:dyDescent="0.25">
      <c r="A15" t="str">
        <f>Summary40012200!$O$2</f>
        <v>Indonesia</v>
      </c>
      <c r="B15" s="2">
        <f>Summary40012200!$O$3</f>
        <v>18.156272999999999</v>
      </c>
      <c r="C15" s="2">
        <f>Summary40012200!$O$4</f>
        <v>11.814304</v>
      </c>
      <c r="D15" s="2">
        <f>Summary40012200!$O$5</f>
        <v>22.615596999999998</v>
      </c>
      <c r="E15" s="2">
        <f>Summary40012200!$O$6</f>
        <v>34.301358999999998</v>
      </c>
      <c r="F15" s="2">
        <f>Summary40012200!$O$7</f>
        <v>36.673200000000001</v>
      </c>
      <c r="G15" s="2">
        <f>Summary40012200!$O$8</f>
        <v>131.37449599999999</v>
      </c>
      <c r="H15" s="2">
        <f>Summary40012200!$O$9</f>
        <v>42.872028</v>
      </c>
      <c r="I15" s="2">
        <f>Summary40012200!$O$10</f>
        <v>107.83027199999999</v>
      </c>
      <c r="J15" s="2">
        <f>Summary40012200!$O$11</f>
        <v>181.13657599999999</v>
      </c>
      <c r="K15" s="2">
        <f>Summary40012200!$O$12</f>
        <v>245.35395199999999</v>
      </c>
      <c r="L15" s="2">
        <f>Summary40012200!$O$13</f>
        <v>310.10713599999997</v>
      </c>
      <c r="M15" s="2">
        <f>Summary40012200!$O$14</f>
        <v>301.11478399999999</v>
      </c>
      <c r="N15" s="2">
        <f>Summary40012200!$O$15</f>
        <v>319.46476799999999</v>
      </c>
      <c r="O15" s="2">
        <f>Summary40012200!$O$16</f>
        <v>390.83091199999996</v>
      </c>
      <c r="P15" s="2">
        <f>Summary40012200!$O$17</f>
        <v>394.571144</v>
      </c>
      <c r="Q15" s="2">
        <f>Summary40012200!$O$18</f>
        <v>423.67232799999999</v>
      </c>
      <c r="R15" s="2">
        <f>Summary40012200!$O$19</f>
        <v>392.16339999999997</v>
      </c>
      <c r="S15" s="2">
        <f>Summary40012200!$O$20</f>
        <v>409.45993499999997</v>
      </c>
      <c r="T15" s="2">
        <f>Summary40012200!$O$21</f>
        <v>354.87753799999996</v>
      </c>
      <c r="U15" s="2">
        <f>Summary40012200!$O$22</f>
        <v>271.61358799999999</v>
      </c>
      <c r="V15" s="2">
        <f>Summary40012200!$O$23</f>
        <v>269.96555599999999</v>
      </c>
      <c r="W15" s="2">
        <f>Summary40012200!$O$24</f>
        <v>431.30649499999998</v>
      </c>
      <c r="X15" s="2">
        <f>Summary40012200!$O$25</f>
        <v>259.16300000000001</v>
      </c>
      <c r="Y15" s="2">
        <f>Summary40012200!$O$26</f>
        <v>214.88195999999999</v>
      </c>
      <c r="Z15" s="2">
        <f>Summary40012200!$O$27</f>
        <v>0</v>
      </c>
    </row>
    <row r="16" spans="1:26" x14ac:dyDescent="0.25">
      <c r="A16" t="str">
        <f>Summary40012200!$P$2</f>
        <v>Iran</v>
      </c>
      <c r="B16" s="2">
        <f>Summary40012200!$P$3</f>
        <v>0</v>
      </c>
      <c r="C16" s="2">
        <f>Summary40012200!$P$4</f>
        <v>0</v>
      </c>
      <c r="D16" s="2">
        <f>Summary40012200!$P$5</f>
        <v>0</v>
      </c>
      <c r="E16" s="2">
        <f>Summary40012200!$P$6</f>
        <v>0.60762499999999997</v>
      </c>
      <c r="F16" s="2">
        <f>Summary40012200!$P$7</f>
        <v>0</v>
      </c>
      <c r="G16" s="2">
        <f>Summary40012200!$P$8</f>
        <v>0</v>
      </c>
      <c r="H16" s="2">
        <f>Summary40012200!$P$9</f>
        <v>0</v>
      </c>
      <c r="I16" s="2">
        <f>Summary40012200!$P$10</f>
        <v>0</v>
      </c>
      <c r="J16" s="2">
        <f>Summary40012200!$P$11</f>
        <v>0</v>
      </c>
      <c r="K16" s="2">
        <f>Summary40012200!$P$12</f>
        <v>0</v>
      </c>
      <c r="L16" s="2">
        <f>Summary40012200!$P$13</f>
        <v>0</v>
      </c>
      <c r="M16" s="2">
        <f>Summary40012200!$P$14</f>
        <v>0</v>
      </c>
      <c r="N16" s="2">
        <f>Summary40012200!$P$15</f>
        <v>0</v>
      </c>
      <c r="O16" s="2">
        <f>Summary40012200!$P$16</f>
        <v>0</v>
      </c>
      <c r="P16" s="2">
        <f>Summary40012200!$P$17</f>
        <v>0</v>
      </c>
      <c r="Q16" s="2">
        <f>Summary40012200!$P$18</f>
        <v>0</v>
      </c>
      <c r="R16" s="2">
        <f>Summary40012200!$P$19</f>
        <v>0</v>
      </c>
      <c r="S16" s="2">
        <f>Summary40012200!$P$20</f>
        <v>0</v>
      </c>
      <c r="T16" s="2">
        <f>Summary40012200!$P$21</f>
        <v>0</v>
      </c>
      <c r="U16" s="2">
        <f>Summary40012200!$P$22</f>
        <v>0</v>
      </c>
      <c r="V16" s="2">
        <f>Summary40012200!$P$23</f>
        <v>0</v>
      </c>
      <c r="W16" s="2">
        <f>Summary40012200!$P$24</f>
        <v>0</v>
      </c>
      <c r="X16" s="2">
        <f>Summary40012200!$P$25</f>
        <v>0</v>
      </c>
      <c r="Y16" s="2">
        <f>Summary40012200!$P$26</f>
        <v>3.1999999999999999E-5</v>
      </c>
      <c r="Z16" s="2">
        <f>Summary40012200!$P$27</f>
        <v>0</v>
      </c>
    </row>
    <row r="17" spans="1:26" x14ac:dyDescent="0.25">
      <c r="A17" t="str">
        <f>Summary40012200!$Q$2</f>
        <v>Israel</v>
      </c>
      <c r="B17" s="2">
        <f>Summary40012200!$Q$3</f>
        <v>0</v>
      </c>
      <c r="C17" s="2">
        <f>Summary40012200!$Q$4</f>
        <v>0</v>
      </c>
      <c r="D17" s="2">
        <f>Summary40012200!$Q$5</f>
        <v>0</v>
      </c>
      <c r="E17" s="2">
        <f>Summary40012200!$Q$6</f>
        <v>0</v>
      </c>
      <c r="F17" s="2">
        <f>Summary40012200!$Q$7</f>
        <v>0</v>
      </c>
      <c r="G17" s="2">
        <f>Summary40012200!$Q$8</f>
        <v>0</v>
      </c>
      <c r="H17" s="2">
        <f>Summary40012200!$Q$9</f>
        <v>0</v>
      </c>
      <c r="I17" s="2">
        <f>Summary40012200!$Q$10</f>
        <v>0</v>
      </c>
      <c r="J17" s="2">
        <f>Summary40012200!$Q$11</f>
        <v>0</v>
      </c>
      <c r="K17" s="2">
        <f>Summary40012200!$Q$12</f>
        <v>0</v>
      </c>
      <c r="L17" s="2">
        <f>Summary40012200!$Q$13</f>
        <v>0</v>
      </c>
      <c r="M17" s="2">
        <f>Summary40012200!$Q$14</f>
        <v>0</v>
      </c>
      <c r="N17" s="2">
        <f>Summary40012200!$Q$15</f>
        <v>0</v>
      </c>
      <c r="O17" s="2">
        <f>Summary40012200!$Q$16</f>
        <v>0</v>
      </c>
      <c r="P17" s="2">
        <f>Summary40012200!$Q$17</f>
        <v>0</v>
      </c>
      <c r="Q17" s="2">
        <f>Summary40012200!$Q$18</f>
        <v>0</v>
      </c>
      <c r="R17" s="2">
        <f>Summary40012200!$Q$19</f>
        <v>0</v>
      </c>
      <c r="S17" s="2">
        <f>Summary40012200!$Q$20</f>
        <v>0</v>
      </c>
      <c r="T17" s="2">
        <f>Summary40012200!$Q$21</f>
        <v>0</v>
      </c>
      <c r="U17" s="2">
        <f>Summary40012200!$Q$22</f>
        <v>0</v>
      </c>
      <c r="V17" s="2">
        <f>Summary40012200!$Q$23</f>
        <v>0</v>
      </c>
      <c r="W17" s="2">
        <f>Summary40012200!$Q$24</f>
        <v>0</v>
      </c>
      <c r="X17" s="2">
        <f>Summary40012200!$Q$25</f>
        <v>0</v>
      </c>
      <c r="Y17" s="2">
        <f>Summary40012200!$Q$26</f>
        <v>0</v>
      </c>
      <c r="Z17" s="2">
        <f>Summary40012200!$Q$27</f>
        <v>0</v>
      </c>
    </row>
    <row r="18" spans="1:26" x14ac:dyDescent="0.25">
      <c r="A18" t="str">
        <f>Summary40012200!$R$2</f>
        <v>Japan</v>
      </c>
      <c r="B18" s="2">
        <f>Summary40012200!$R$3</f>
        <v>1.0562E-2</v>
      </c>
      <c r="C18" s="2">
        <f>Summary40012200!$R$4</f>
        <v>1.062E-3</v>
      </c>
      <c r="D18" s="2">
        <f>Summary40012200!$R$5</f>
        <v>0</v>
      </c>
      <c r="E18" s="2">
        <f>Summary40012200!$R$6</f>
        <v>0</v>
      </c>
      <c r="F18" s="2">
        <f>Summary40012200!$R$7</f>
        <v>1.7999999999999999E-2</v>
      </c>
      <c r="G18" s="2">
        <f>Summary40012200!$R$8</f>
        <v>1.14E-3</v>
      </c>
      <c r="H18" s="2">
        <f>Summary40012200!$R$9</f>
        <v>2.3999999999999998E-3</v>
      </c>
      <c r="I18" s="2">
        <f>Summary40012200!$R$10</f>
        <v>0</v>
      </c>
      <c r="J18" s="2">
        <f>Summary40012200!$R$11</f>
        <v>0</v>
      </c>
      <c r="K18" s="2">
        <f>Summary40012200!$R$12</f>
        <v>5.9999999999999995E-4</v>
      </c>
      <c r="L18" s="2">
        <f>Summary40012200!$R$13</f>
        <v>7.5599999999999999E-3</v>
      </c>
      <c r="M18" s="2">
        <f>Summary40012200!$R$14</f>
        <v>0</v>
      </c>
      <c r="N18" s="2">
        <f>Summary40012200!$R$15</f>
        <v>0</v>
      </c>
      <c r="O18" s="2">
        <f>Summary40012200!$R$16</f>
        <v>0</v>
      </c>
      <c r="P18" s="2">
        <f>Summary40012200!$R$17</f>
        <v>0</v>
      </c>
      <c r="Q18" s="2">
        <f>Summary40012200!$R$18</f>
        <v>1.4E-5</v>
      </c>
      <c r="R18" s="2">
        <f>Summary40012200!$R$19</f>
        <v>0</v>
      </c>
      <c r="S18" s="2">
        <f>Summary40012200!$R$20</f>
        <v>0</v>
      </c>
      <c r="T18" s="2">
        <f>Summary40012200!$R$21</f>
        <v>1.13E-4</v>
      </c>
      <c r="U18" s="2">
        <f>Summary40012200!$R$22</f>
        <v>1.4799999999999999E-4</v>
      </c>
      <c r="V18" s="2">
        <f>Summary40012200!$R$23</f>
        <v>7.8399999999999997E-4</v>
      </c>
      <c r="W18" s="2">
        <f>Summary40012200!$R$24</f>
        <v>1.25E-4</v>
      </c>
      <c r="X18" s="2">
        <f>Summary40012200!$R$25</f>
        <v>0</v>
      </c>
      <c r="Y18" s="2">
        <f>Summary40012200!$R$26</f>
        <v>0</v>
      </c>
      <c r="Z18" s="2">
        <f>Summary40012200!$R$27</f>
        <v>0</v>
      </c>
    </row>
    <row r="19" spans="1:26" x14ac:dyDescent="0.25">
      <c r="A19" t="str">
        <f>Summary40012200!$S$2</f>
        <v>Laos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0</v>
      </c>
      <c r="G19" s="2">
        <f>Summary40012200!$S$8</f>
        <v>9.9999999999999992E-2</v>
      </c>
      <c r="H19" s="2">
        <f>Summary40012200!$S$9</f>
        <v>0</v>
      </c>
      <c r="I19" s="2">
        <f>Summary40012200!$S$10</f>
        <v>0</v>
      </c>
      <c r="J19" s="2">
        <f>Summary40012200!$S$11</f>
        <v>0.5</v>
      </c>
      <c r="K19" s="2">
        <f>Summary40012200!$S$12</f>
        <v>0.39999999999999997</v>
      </c>
      <c r="L19" s="2">
        <f>Summary40012200!$S$13</f>
        <v>0.44954</v>
      </c>
      <c r="M19" s="2">
        <f>Summary40012200!$S$14</f>
        <v>0</v>
      </c>
      <c r="N19" s="2">
        <f>Summary40012200!$S$15</f>
        <v>0</v>
      </c>
      <c r="O19" s="2">
        <f>Summary40012200!$S$16</f>
        <v>0.52600000000000002</v>
      </c>
      <c r="P19" s="2">
        <f>Summary40012200!$S$17</f>
        <v>1.9273119999999999</v>
      </c>
      <c r="Q19" s="2">
        <f>Summary40012200!$S$18</f>
        <v>2.0339999999999998</v>
      </c>
      <c r="R19" s="2">
        <f>Summary40012200!$S$19</f>
        <v>7.4049339999999999</v>
      </c>
      <c r="S19" s="2">
        <f>Summary40012200!$S$20</f>
        <v>11.1745</v>
      </c>
      <c r="T19" s="2">
        <f>Summary40012200!$S$21</f>
        <v>19.110136000000001</v>
      </c>
      <c r="U19" s="2">
        <f>Summary40012200!$S$22</f>
        <v>0.67064000000000001</v>
      </c>
      <c r="V19" s="2">
        <f>Summary40012200!$S$23</f>
        <v>0.34048</v>
      </c>
      <c r="W19" s="2">
        <f>Summary40012200!$S$24</f>
        <v>0.12096</v>
      </c>
      <c r="X19" s="2">
        <f>Summary40012200!$S$25</f>
        <v>0</v>
      </c>
      <c r="Y19" s="2">
        <f>Summary40012200!$S$26</f>
        <v>0</v>
      </c>
      <c r="Z19" s="2">
        <f>Summary40012200!$S$27</f>
        <v>0</v>
      </c>
    </row>
    <row r="20" spans="1:26" x14ac:dyDescent="0.25">
      <c r="A20" t="str">
        <f>Summary40012200!$T$2</f>
        <v>Liberia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0</v>
      </c>
      <c r="G20" s="2">
        <f>Summary40012200!$T$8</f>
        <v>0</v>
      </c>
      <c r="H20" s="2">
        <f>Summary40012200!$T$9</f>
        <v>0</v>
      </c>
      <c r="I20" s="2">
        <f>Summary40012200!$T$10</f>
        <v>0</v>
      </c>
      <c r="J20" s="2">
        <f>Summary40012200!$T$11</f>
        <v>0</v>
      </c>
      <c r="K20" s="2">
        <f>Summary40012200!$T$12</f>
        <v>0</v>
      </c>
      <c r="L20" s="2">
        <f>Summary40012200!$T$13</f>
        <v>0.44603999999999999</v>
      </c>
      <c r="M20" s="2">
        <f>Summary40012200!$T$14</f>
        <v>0</v>
      </c>
      <c r="N20" s="2">
        <f>Summary40012200!$T$15</f>
        <v>0</v>
      </c>
      <c r="O20" s="2">
        <f>Summary40012200!$T$16</f>
        <v>0.95172000000000001</v>
      </c>
      <c r="P20" s="2">
        <f>Summary40012200!$T$17</f>
        <v>1.13148</v>
      </c>
      <c r="Q20" s="2">
        <f>Summary40012200!$T$18</f>
        <v>2.67435</v>
      </c>
      <c r="R20" s="2">
        <f>Summary40012200!$T$19</f>
        <v>0.51974999999999993</v>
      </c>
      <c r="S20" s="2">
        <f>Summary40012200!$T$20</f>
        <v>0.1008</v>
      </c>
      <c r="T20" s="2">
        <f>Summary40012200!$T$21</f>
        <v>1.73376</v>
      </c>
      <c r="U20" s="2">
        <f>Summary40012200!$T$22</f>
        <v>1.1088</v>
      </c>
      <c r="V20" s="2">
        <f>Summary40012200!$T$23</f>
        <v>0.504</v>
      </c>
      <c r="W20" s="2">
        <f>Summary40012200!$T$24</f>
        <v>0.52415999999999996</v>
      </c>
      <c r="X20" s="2">
        <f>Summary40012200!$T$25</f>
        <v>0</v>
      </c>
      <c r="Y20" s="2">
        <f>Summary40012200!$T$26</f>
        <v>0</v>
      </c>
      <c r="Z20" s="2">
        <f>Summary40012200!$T$27</f>
        <v>0</v>
      </c>
    </row>
    <row r="21" spans="1:26" x14ac:dyDescent="0.25">
      <c r="A21" t="str">
        <f>Summary40012200!$U$2</f>
        <v>Malaysia</v>
      </c>
      <c r="B21" s="2">
        <f>Summary40012200!$U$3</f>
        <v>22.698139999999999</v>
      </c>
      <c r="C21" s="2">
        <f>Summary40012200!$U$4</f>
        <v>13.406573999999999</v>
      </c>
      <c r="D21" s="2">
        <f>Summary40012200!$U$5</f>
        <v>13.638605</v>
      </c>
      <c r="E21" s="2">
        <f>Summary40012200!$U$6</f>
        <v>43.144163999999996</v>
      </c>
      <c r="F21" s="2">
        <f>Summary40012200!$U$7</f>
        <v>73.617239999999995</v>
      </c>
      <c r="G21" s="2">
        <f>Summary40012200!$U$8</f>
        <v>69.426807999999994</v>
      </c>
      <c r="H21" s="2">
        <f>Summary40012200!$U$9</f>
        <v>110.263944</v>
      </c>
      <c r="I21" s="2">
        <f>Summary40012200!$U$10</f>
        <v>160.77478399999998</v>
      </c>
      <c r="J21" s="2">
        <f>Summary40012200!$U$11</f>
        <v>235.65275199999999</v>
      </c>
      <c r="K21" s="2">
        <f>Summary40012200!$U$12</f>
        <v>370.18124799999998</v>
      </c>
      <c r="L21" s="2">
        <f>Summary40012200!$U$13</f>
        <v>396.34575999999998</v>
      </c>
      <c r="M21" s="2">
        <f>Summary40012200!$U$14</f>
        <v>426.632992</v>
      </c>
      <c r="N21" s="2">
        <f>Summary40012200!$U$15</f>
        <v>349.20351999999997</v>
      </c>
      <c r="O21" s="2">
        <f>Summary40012200!$U$16</f>
        <v>274.62537599999996</v>
      </c>
      <c r="P21" s="2">
        <f>Summary40012200!$U$17</f>
        <v>343.88598500000001</v>
      </c>
      <c r="Q21" s="2">
        <f>Summary40012200!$U$18</f>
        <v>353.767921</v>
      </c>
      <c r="R21" s="2">
        <f>Summary40012200!$U$19</f>
        <v>284.77223699999996</v>
      </c>
      <c r="S21" s="2">
        <f>Summary40012200!$U$20</f>
        <v>304.95601299999998</v>
      </c>
      <c r="T21" s="2">
        <f>Summary40012200!$U$21</f>
        <v>292.96199999999999</v>
      </c>
      <c r="U21" s="2">
        <f>Summary40012200!$U$22</f>
        <v>328.53972499999998</v>
      </c>
      <c r="V21" s="2">
        <f>Summary40012200!$U$23</f>
        <v>274.73940599999997</v>
      </c>
      <c r="W21" s="2">
        <f>Summary40012200!$U$24</f>
        <v>285.74327</v>
      </c>
      <c r="X21" s="2">
        <f>Summary40012200!$U$25</f>
        <v>305.04730000000001</v>
      </c>
      <c r="Y21" s="2">
        <f>Summary40012200!$U$26</f>
        <v>316.89699999999999</v>
      </c>
      <c r="Z21" s="2">
        <f>Summary40012200!$U$27</f>
        <v>0</v>
      </c>
    </row>
    <row r="22" spans="1:26" x14ac:dyDescent="0.25">
      <c r="A22" t="str">
        <f>Summary40012200!$V$2</f>
        <v>Myanmar</v>
      </c>
      <c r="B22" s="2">
        <f>Summary40012200!$V$3</f>
        <v>0</v>
      </c>
      <c r="C22" s="2">
        <f>Summary40012200!$V$4</f>
        <v>0</v>
      </c>
      <c r="D22" s="2">
        <f>Summary40012200!$V$5</f>
        <v>0.5645</v>
      </c>
      <c r="E22" s="2">
        <f>Summary40012200!$V$6</f>
        <v>0</v>
      </c>
      <c r="F22" s="2">
        <f>Summary40012200!$V$7</f>
        <v>7.7941999999999997E-2</v>
      </c>
      <c r="G22" s="2">
        <f>Summary40012200!$V$8</f>
        <v>0.32873799999999997</v>
      </c>
      <c r="H22" s="2">
        <f>Summary40012200!$V$9</f>
        <v>0.582924</v>
      </c>
      <c r="I22" s="2">
        <f>Summary40012200!$V$10</f>
        <v>0.34277999999999997</v>
      </c>
      <c r="J22" s="2">
        <f>Summary40012200!$V$11</f>
        <v>0.82</v>
      </c>
      <c r="K22" s="2">
        <f>Summary40012200!$V$12</f>
        <v>0.45949999999999996</v>
      </c>
      <c r="L22" s="2">
        <f>Summary40012200!$V$13</f>
        <v>2.0284800000000001</v>
      </c>
      <c r="M22" s="2">
        <f>Summary40012200!$V$14</f>
        <v>2.7010000000000001</v>
      </c>
      <c r="N22" s="2">
        <f>Summary40012200!$V$15</f>
        <v>4.2962619999999996</v>
      </c>
      <c r="O22" s="2">
        <f>Summary40012200!$V$16</f>
        <v>2.4090530000000001</v>
      </c>
      <c r="P22" s="2">
        <f>Summary40012200!$V$17</f>
        <v>6.0964849999999995</v>
      </c>
      <c r="Q22" s="2">
        <f>Summary40012200!$V$18</f>
        <v>9.1706489999999992</v>
      </c>
      <c r="R22" s="2">
        <f>Summary40012200!$V$19</f>
        <v>13.282988</v>
      </c>
      <c r="S22" s="2">
        <f>Summary40012200!$V$20</f>
        <v>23.258475000000001</v>
      </c>
      <c r="T22" s="2">
        <f>Summary40012200!$V$21</f>
        <v>18.351424999999999</v>
      </c>
      <c r="U22" s="2">
        <f>Summary40012200!$V$22</f>
        <v>1.0702</v>
      </c>
      <c r="V22" s="2">
        <f>Summary40012200!$V$23</f>
        <v>3.25332</v>
      </c>
      <c r="W22" s="2">
        <f>Summary40012200!$V$24</f>
        <v>6.4693849999999999</v>
      </c>
      <c r="X22" s="2">
        <f>Summary40012200!$V$25</f>
        <v>11.080299999999999</v>
      </c>
      <c r="Y22" s="2">
        <f>Summary40012200!$V$26</f>
        <v>6.2006199999999998</v>
      </c>
      <c r="Z22" s="2">
        <f>Summary40012200!$V$27</f>
        <v>0</v>
      </c>
    </row>
    <row r="23" spans="1:26" x14ac:dyDescent="0.25">
      <c r="A23" t="str">
        <f>Summary40012200!$W$2</f>
        <v>Nigeria</v>
      </c>
      <c r="B23" s="2">
        <f>Summary40012200!$W$3</f>
        <v>0</v>
      </c>
      <c r="C23" s="2">
        <f>Summary40012200!$W$4</f>
        <v>0</v>
      </c>
      <c r="D23" s="2">
        <f>Summary40012200!$W$5</f>
        <v>0.18144099999999999</v>
      </c>
      <c r="E23" s="2">
        <f>Summary40012200!$W$6</f>
        <v>5.3625579999999999</v>
      </c>
      <c r="F23" s="2">
        <f>Summary40012200!$W$7</f>
        <v>9.9955599999999993</v>
      </c>
      <c r="G23" s="2">
        <f>Summary40012200!$W$8</f>
        <v>0</v>
      </c>
      <c r="H23" s="2">
        <f>Summary40012200!$W$9</f>
        <v>0</v>
      </c>
      <c r="I23" s="2">
        <f>Summary40012200!$W$10</f>
        <v>0</v>
      </c>
      <c r="J23" s="2">
        <f>Summary40012200!$W$11</f>
        <v>0</v>
      </c>
      <c r="K23" s="2">
        <f>Summary40012200!$W$12</f>
        <v>0.2016</v>
      </c>
      <c r="L23" s="2">
        <f>Summary40012200!$W$13</f>
        <v>0.66527999999999998</v>
      </c>
      <c r="M23" s="2">
        <f>Summary40012200!$W$14</f>
        <v>0.52415999999999996</v>
      </c>
      <c r="N23" s="2">
        <f>Summary40012200!$W$15</f>
        <v>1.02806</v>
      </c>
      <c r="O23" s="2">
        <f>Summary40012200!$W$16</f>
        <v>1.3406399999999998</v>
      </c>
      <c r="P23" s="2">
        <f>Summary40012200!$W$17</f>
        <v>1.6128</v>
      </c>
      <c r="Q23" s="2">
        <f>Summary40012200!$W$18</f>
        <v>4.7375999999999996</v>
      </c>
      <c r="R23" s="2">
        <f>Summary40012200!$W$19</f>
        <v>1.7942399999999998</v>
      </c>
      <c r="S23" s="2">
        <f>Summary40012200!$W$20</f>
        <v>1.9152</v>
      </c>
      <c r="T23" s="2">
        <f>Summary40012200!$W$21</f>
        <v>1.0886400000000001</v>
      </c>
      <c r="U23" s="2">
        <f>Summary40012200!$W$22</f>
        <v>1.3104</v>
      </c>
      <c r="V23" s="2">
        <f>Summary40012200!$W$23</f>
        <v>0.42335999999999996</v>
      </c>
      <c r="W23" s="2">
        <f>Summary40012200!$W$24</f>
        <v>1.0684799999999999</v>
      </c>
      <c r="X23" s="2">
        <f>Summary40012200!$W$25</f>
        <v>1.6128</v>
      </c>
      <c r="Y23" s="2">
        <f>Summary40012200!$W$26</f>
        <v>3.7094399999999998</v>
      </c>
      <c r="Z23" s="2">
        <f>Summary40012200!$W$27</f>
        <v>0</v>
      </c>
    </row>
    <row r="24" spans="1:26" x14ac:dyDescent="0.25">
      <c r="A24" t="str">
        <f>Summary40012200!$X$2</f>
        <v>Papua New Guinea</v>
      </c>
      <c r="B24" s="2">
        <f>Summary40012200!$X$3</f>
        <v>0</v>
      </c>
      <c r="C24" s="2">
        <f>Summary40012200!$X$4</f>
        <v>0</v>
      </c>
      <c r="D24" s="2">
        <f>Summary40012200!$X$5</f>
        <v>0</v>
      </c>
      <c r="E24" s="2">
        <f>Summary40012200!$X$6</f>
        <v>0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0</v>
      </c>
      <c r="K24" s="2">
        <f>Summary40012200!$X$12</f>
        <v>0</v>
      </c>
      <c r="L24" s="2">
        <f>Summary40012200!$X$13</f>
        <v>4.0319999999999995E-2</v>
      </c>
      <c r="M24" s="2">
        <f>Summary40012200!$X$14</f>
        <v>0</v>
      </c>
      <c r="N24" s="2">
        <f>Summary40012200!$X$15</f>
        <v>0.20799999999999999</v>
      </c>
      <c r="O24" s="2">
        <f>Summary40012200!$X$16</f>
        <v>0.40703999999999996</v>
      </c>
      <c r="P24" s="2">
        <f>Summary40012200!$X$17</f>
        <v>0</v>
      </c>
      <c r="Q24" s="2">
        <f>Summary40012200!$X$18</f>
        <v>0.95679999999999998</v>
      </c>
      <c r="R24" s="2">
        <f>Summary40012200!$X$19</f>
        <v>1.1024</v>
      </c>
      <c r="S24" s="2">
        <f>Summary40012200!$X$20</f>
        <v>0</v>
      </c>
      <c r="T24" s="2">
        <f>Summary40012200!$X$21</f>
        <v>2.0175999999999998</v>
      </c>
      <c r="U24" s="2">
        <f>Summary40012200!$X$22</f>
        <v>0.29120000000000001</v>
      </c>
      <c r="V24" s="2">
        <f>Summary40012200!$X$23</f>
        <v>1.456</v>
      </c>
      <c r="W24" s="2">
        <f>Summary40012200!$X$24</f>
        <v>0.12479999999999999</v>
      </c>
      <c r="X24" s="2">
        <f>Summary40012200!$X$25</f>
        <v>0.15875999999999998</v>
      </c>
      <c r="Y24" s="2">
        <f>Summary40012200!$X$26</f>
        <v>0</v>
      </c>
      <c r="Z24" s="2">
        <f>Summary40012200!$X$27</f>
        <v>0</v>
      </c>
    </row>
    <row r="25" spans="1:26" x14ac:dyDescent="0.25">
      <c r="A25" t="str">
        <f>Summary40012200!$Y$2</f>
        <v>Philippines</v>
      </c>
      <c r="B25" s="2">
        <f>Summary40012200!$Y$3</f>
        <v>2.4183749999999997</v>
      </c>
      <c r="C25" s="2">
        <f>Summary40012200!$Y$4</f>
        <v>3.2159999999999997</v>
      </c>
      <c r="D25" s="2">
        <f>Summary40012200!$Y$5</f>
        <v>3.5119369999999996</v>
      </c>
      <c r="E25" s="2">
        <f>Summary40012200!$Y$6</f>
        <v>4.72</v>
      </c>
      <c r="F25" s="2">
        <f>Summary40012200!$Y$7</f>
        <v>6.1680000000000001</v>
      </c>
      <c r="G25" s="2">
        <f>Summary40012200!$Y$8</f>
        <v>2.335</v>
      </c>
      <c r="H25" s="2">
        <f>Summary40012200!$Y$9</f>
        <v>4.5019669999999996</v>
      </c>
      <c r="I25" s="2">
        <f>Summary40012200!$Y$10</f>
        <v>5.1872799999999994</v>
      </c>
      <c r="J25" s="2">
        <f>Summary40012200!$Y$11</f>
        <v>14.874338999999999</v>
      </c>
      <c r="K25" s="2">
        <f>Summary40012200!$Y$12</f>
        <v>12.979992999999999</v>
      </c>
      <c r="L25" s="2">
        <f>Summary40012200!$Y$13</f>
        <v>8.7169650000000001</v>
      </c>
      <c r="M25" s="2">
        <f>Summary40012200!$Y$14</f>
        <v>3.4035959999999998</v>
      </c>
      <c r="N25" s="2">
        <f>Summary40012200!$Y$15</f>
        <v>4.1272089999999997</v>
      </c>
      <c r="O25" s="2">
        <f>Summary40012200!$Y$16</f>
        <v>2.8791379999999998</v>
      </c>
      <c r="P25" s="2">
        <f>Summary40012200!$Y$17</f>
        <v>3.4427319999999999</v>
      </c>
      <c r="Q25" s="2">
        <f>Summary40012200!$Y$18</f>
        <v>5.2570769999999998</v>
      </c>
      <c r="R25" s="2">
        <f>Summary40012200!$Y$19</f>
        <v>1.7187399999999999</v>
      </c>
      <c r="S25" s="2">
        <f>Summary40012200!$Y$20</f>
        <v>0.78347999999999995</v>
      </c>
      <c r="T25" s="2">
        <f>Summary40012200!$Y$21</f>
        <v>1.52196</v>
      </c>
      <c r="U25" s="2">
        <f>Summary40012200!$Y$22</f>
        <v>0.44039999999999996</v>
      </c>
      <c r="V25" s="2">
        <f>Summary40012200!$Y$23</f>
        <v>0.47399999999999998</v>
      </c>
      <c r="W25" s="2">
        <f>Summary40012200!$Y$24</f>
        <v>0.44303999999999999</v>
      </c>
      <c r="X25" s="2">
        <f>Summary40012200!$Y$25</f>
        <v>5.2172399999999994</v>
      </c>
      <c r="Y25" s="2">
        <f>Summary40012200!$Y$26</f>
        <v>4.0521599999999998</v>
      </c>
      <c r="Z25" s="2">
        <f>Summary40012200!$Y$27</f>
        <v>0</v>
      </c>
    </row>
    <row r="26" spans="1:26" x14ac:dyDescent="0.25">
      <c r="A26" t="str">
        <f>Summary40012200!$Z$2</f>
        <v>Singapore</v>
      </c>
      <c r="B26" s="2">
        <f>Summary40012200!$Z$3</f>
        <v>3.1397499999999998</v>
      </c>
      <c r="C26" s="2">
        <f>Summary40012200!$Z$4</f>
        <v>0.23760099999999998</v>
      </c>
      <c r="D26" s="2">
        <f>Summary40012200!$Z$5</f>
        <v>0.65762500000000002</v>
      </c>
      <c r="E26" s="2">
        <f>Summary40012200!$Z$6</f>
        <v>1.611937</v>
      </c>
      <c r="F26" s="2">
        <f>Summary40012200!$Z$7</f>
        <v>2.6553599999999999</v>
      </c>
      <c r="G26" s="2">
        <f>Summary40012200!$Z$8</f>
        <v>2.1469199999999997</v>
      </c>
      <c r="H26" s="2">
        <f>Summary40012200!$Z$9</f>
        <v>0.28127999999999997</v>
      </c>
      <c r="I26" s="2">
        <f>Summary40012200!$Z$10</f>
        <v>1.67232</v>
      </c>
      <c r="J26" s="2">
        <f>Summary40012200!$Z$11</f>
        <v>1.7136</v>
      </c>
      <c r="K26" s="2">
        <f>Summary40012200!$Z$12</f>
        <v>1.306692</v>
      </c>
      <c r="L26" s="2">
        <f>Summary40012200!$Z$13</f>
        <v>2.2579199999999999</v>
      </c>
      <c r="M26" s="2">
        <f>Summary40012200!$Z$14</f>
        <v>0.1008</v>
      </c>
      <c r="N26" s="2">
        <f>Summary40012200!$Z$15</f>
        <v>0.1008</v>
      </c>
      <c r="O26" s="2">
        <f>Summary40012200!$Z$16</f>
        <v>0</v>
      </c>
      <c r="P26" s="2">
        <f>Summary40012200!$Z$17</f>
        <v>0</v>
      </c>
      <c r="Q26" s="2">
        <f>Summary40012200!$Z$18</f>
        <v>0.32255999999999996</v>
      </c>
      <c r="R26" s="2">
        <f>Summary40012200!$Z$19</f>
        <v>0.1008</v>
      </c>
      <c r="S26" s="2">
        <f>Summary40012200!$Z$20</f>
        <v>0</v>
      </c>
      <c r="T26" s="2">
        <f>Summary40012200!$Z$21</f>
        <v>0</v>
      </c>
      <c r="U26" s="2">
        <f>Summary40012200!$Z$22</f>
        <v>0</v>
      </c>
      <c r="V26" s="2">
        <f>Summary40012200!$Z$23</f>
        <v>0</v>
      </c>
      <c r="W26" s="2">
        <f>Summary40012200!$Z$24</f>
        <v>0</v>
      </c>
      <c r="X26" s="2">
        <f>Summary40012200!$Z$25</f>
        <v>0.20172399999999999</v>
      </c>
      <c r="Y26" s="2">
        <f>Summary40012200!$Z$26</f>
        <v>0</v>
      </c>
      <c r="Z26" s="2">
        <f>Summary40012200!$Z$27</f>
        <v>0</v>
      </c>
    </row>
    <row r="27" spans="1:26" x14ac:dyDescent="0.25">
      <c r="A27" t="str">
        <f>Summary40012200!$AA$2</f>
        <v>Sri Lanka</v>
      </c>
      <c r="B27" s="2">
        <f>Summary40012200!$AA$3</f>
        <v>0</v>
      </c>
      <c r="C27" s="2">
        <f>Summary40012200!$AA$4</f>
        <v>2.0999999999999998E-2</v>
      </c>
      <c r="D27" s="2">
        <f>Summary40012200!$AA$5</f>
        <v>1.6E-2</v>
      </c>
      <c r="E27" s="2">
        <f>Summary40012200!$AA$6</f>
        <v>0</v>
      </c>
      <c r="F27" s="2">
        <f>Summary40012200!$AA$7</f>
        <v>0.01</v>
      </c>
      <c r="G27" s="2">
        <f>Summary40012200!$AA$8</f>
        <v>0</v>
      </c>
      <c r="H27" s="2">
        <f>Summary40012200!$AA$9</f>
        <v>0</v>
      </c>
      <c r="I27" s="2">
        <f>Summary40012200!$AA$10</f>
        <v>0</v>
      </c>
      <c r="J27" s="2">
        <f>Summary40012200!$AA$11</f>
        <v>2.4999999999999998E-2</v>
      </c>
      <c r="K27" s="2">
        <f>Summary40012200!$AA$12</f>
        <v>3.0809E-2</v>
      </c>
      <c r="L27" s="2">
        <f>Summary40012200!$AA$13</f>
        <v>0.105</v>
      </c>
      <c r="M27" s="2">
        <f>Summary40012200!$AA$14</f>
        <v>1.4999999999999999E-2</v>
      </c>
      <c r="N27" s="2">
        <f>Summary40012200!$AA$15</f>
        <v>5.0000000000000001E-4</v>
      </c>
      <c r="O27" s="2">
        <f>Summary40012200!$AA$16</f>
        <v>0.21395999999999998</v>
      </c>
      <c r="P27" s="2">
        <f>Summary40012200!$AA$17</f>
        <v>0.14169999999999999</v>
      </c>
      <c r="Q27" s="2">
        <f>Summary40012200!$AA$18</f>
        <v>0.1142</v>
      </c>
      <c r="R27" s="2">
        <f>Summary40012200!$AA$19</f>
        <v>0.182</v>
      </c>
      <c r="S27" s="2">
        <f>Summary40012200!$AA$20</f>
        <v>0.28711700000000001</v>
      </c>
      <c r="T27" s="2">
        <f>Summary40012200!$AA$21</f>
        <v>0.18682399999999999</v>
      </c>
      <c r="U27" s="2">
        <f>Summary40012200!$AA$22</f>
        <v>7.0465E-2</v>
      </c>
      <c r="V27" s="2">
        <f>Summary40012200!$AA$23</f>
        <v>1.2199999999999999E-2</v>
      </c>
      <c r="W27" s="2">
        <f>Summary40012200!$AA$24</f>
        <v>4.8064999999999997E-2</v>
      </c>
      <c r="X27" s="2">
        <f>Summary40012200!$AA$25</f>
        <v>6.4583000000000002E-2</v>
      </c>
      <c r="Y27" s="2">
        <f>Summary40012200!$AA$26</f>
        <v>6.7999999999999991E-2</v>
      </c>
      <c r="Z27" s="2">
        <f>Summary40012200!$AA$27</f>
        <v>0</v>
      </c>
    </row>
    <row r="28" spans="1:26" x14ac:dyDescent="0.25">
      <c r="A28" t="str">
        <f>Summary40012200!$AB$2</f>
        <v>Thailand</v>
      </c>
      <c r="B28" s="2">
        <f>Summary40012200!$AB$3</f>
        <v>33.686858999999998</v>
      </c>
      <c r="C28" s="2">
        <f>Summary40012200!$AB$4</f>
        <v>38.956612999999997</v>
      </c>
      <c r="D28" s="2">
        <f>Summary40012200!$AB$5</f>
        <v>44.639035</v>
      </c>
      <c r="E28" s="2">
        <f>Summary40012200!$AB$6</f>
        <v>61.117370999999999</v>
      </c>
      <c r="F28" s="2">
        <f>Summary40012200!$AB$7</f>
        <v>142.31055999999998</v>
      </c>
      <c r="G28" s="2">
        <f>Summary40012200!$AB$8</f>
        <v>164.82761600000001</v>
      </c>
      <c r="H28" s="2">
        <f>Summary40012200!$AB$9</f>
        <v>155.267056</v>
      </c>
      <c r="I28" s="2">
        <f>Summary40012200!$AB$10</f>
        <v>217.20779199999998</v>
      </c>
      <c r="J28" s="2">
        <f>Summary40012200!$AB$11</f>
        <v>224.920288</v>
      </c>
      <c r="K28" s="2">
        <f>Summary40012200!$AB$12</f>
        <v>243.03438399999999</v>
      </c>
      <c r="L28" s="2">
        <f>Summary40012200!$AB$13</f>
        <v>251.23175999999998</v>
      </c>
      <c r="M28" s="2">
        <f>Summary40012200!$AB$14</f>
        <v>364.76742400000001</v>
      </c>
      <c r="N28" s="2">
        <f>Summary40012200!$AB$15</f>
        <v>421.44316799999996</v>
      </c>
      <c r="O28" s="2">
        <f>Summary40012200!$AB$16</f>
        <v>418.44422399999996</v>
      </c>
      <c r="P28" s="2">
        <f>Summary40012200!$AB$17</f>
        <v>484.06100699999996</v>
      </c>
      <c r="Q28" s="2">
        <f>Summary40012200!$AB$18</f>
        <v>664.06815899999992</v>
      </c>
      <c r="R28" s="2">
        <f>Summary40012200!$AB$19</f>
        <v>741.84472499999993</v>
      </c>
      <c r="S28" s="2">
        <f>Summary40012200!$AB$20</f>
        <v>852.74832499999991</v>
      </c>
      <c r="T28" s="2">
        <f>Summary40012200!$AB$21</f>
        <v>1036.7347499999998</v>
      </c>
      <c r="U28" s="2">
        <f>Summary40012200!$AB$22</f>
        <v>1185.5824009999999</v>
      </c>
      <c r="V28" s="2">
        <f>Summary40012200!$AB$23</f>
        <v>954.90526199999999</v>
      </c>
      <c r="W28" s="2">
        <f>Summary40012200!$AB$24</f>
        <v>890.65312999999992</v>
      </c>
      <c r="X28" s="2">
        <f>Summary40012200!$AB$25</f>
        <v>858.78339999999992</v>
      </c>
      <c r="Y28" s="2">
        <f>Summary40012200!$AB$26</f>
        <v>736.80549999999994</v>
      </c>
      <c r="Z28" s="2">
        <f>Summary40012200!$AB$27</f>
        <v>0</v>
      </c>
    </row>
    <row r="29" spans="1:26" x14ac:dyDescent="0.25">
      <c r="A29" t="str">
        <f>Summary40012200!$AC$2</f>
        <v>Turkey</v>
      </c>
      <c r="B29" s="2">
        <f>Summary40012200!$AC$3</f>
        <v>0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0</v>
      </c>
      <c r="L29" s="2">
        <f>Summary40012200!$AC$13</f>
        <v>0</v>
      </c>
      <c r="M29" s="2">
        <f>Summary40012200!$AC$14</f>
        <v>0</v>
      </c>
      <c r="N29" s="2">
        <f>Summary40012200!$AC$15</f>
        <v>0</v>
      </c>
      <c r="O29" s="2">
        <f>Summary40012200!$AC$16</f>
        <v>0</v>
      </c>
      <c r="P29" s="2">
        <f>Summary40012200!$AC$17</f>
        <v>0</v>
      </c>
      <c r="Q29" s="2">
        <f>Summary40012200!$AC$18</f>
        <v>0</v>
      </c>
      <c r="R29" s="2">
        <f>Summary40012200!$AC$19</f>
        <v>0</v>
      </c>
      <c r="S29" s="2">
        <f>Summary40012200!$AC$20</f>
        <v>0</v>
      </c>
      <c r="T29" s="2">
        <f>Summary40012200!$AC$21</f>
        <v>0</v>
      </c>
      <c r="U29" s="2">
        <f>Summary40012200!$AC$22</f>
        <v>0</v>
      </c>
      <c r="V29" s="2">
        <f>Summary40012200!$AC$23</f>
        <v>0</v>
      </c>
      <c r="W29" s="2">
        <f>Summary40012200!$AC$24</f>
        <v>0</v>
      </c>
      <c r="X29" s="2">
        <f>Summary40012200!$AC$25</f>
        <v>0</v>
      </c>
      <c r="Y29" s="2">
        <f>Summary40012200!$AC$26</f>
        <v>0</v>
      </c>
      <c r="Z29" s="2">
        <f>Summary40012200!$AC$27</f>
        <v>0</v>
      </c>
    </row>
    <row r="30" spans="1:26" x14ac:dyDescent="0.25">
      <c r="A30" t="str">
        <f>Summary40012200!$AD$2</f>
        <v>Ukraine</v>
      </c>
      <c r="B30" s="2">
        <f>Summary40012200!$AD$3</f>
        <v>0</v>
      </c>
      <c r="C30" s="2">
        <f>Summary40012200!$AD$4</f>
        <v>0</v>
      </c>
      <c r="D30" s="2">
        <f>Summary40012200!$AD$5</f>
        <v>0</v>
      </c>
      <c r="E30" s="2">
        <f>Summary40012200!$AD$6</f>
        <v>0</v>
      </c>
      <c r="F30" s="2">
        <f>Summary40012200!$AD$7</f>
        <v>0</v>
      </c>
      <c r="G30" s="2">
        <f>Summary40012200!$AD$8</f>
        <v>0</v>
      </c>
      <c r="H30" s="2">
        <f>Summary40012200!$AD$9</f>
        <v>0</v>
      </c>
      <c r="I30" s="2">
        <f>Summary40012200!$AD$10</f>
        <v>0</v>
      </c>
      <c r="J30" s="2">
        <f>Summary40012200!$AD$11</f>
        <v>0</v>
      </c>
      <c r="K30" s="2">
        <f>Summary40012200!$AD$12</f>
        <v>0</v>
      </c>
      <c r="L30" s="2">
        <f>Summary40012200!$AD$13</f>
        <v>0</v>
      </c>
      <c r="M30" s="2">
        <f>Summary40012200!$AD$14</f>
        <v>0</v>
      </c>
      <c r="N30" s="2">
        <f>Summary40012200!$AD$15</f>
        <v>0</v>
      </c>
      <c r="O30" s="2">
        <f>Summary40012200!$AD$16</f>
        <v>0</v>
      </c>
      <c r="P30" s="2">
        <f>Summary40012200!$AD$17</f>
        <v>0</v>
      </c>
      <c r="Q30" s="2">
        <f>Summary40012200!$AD$18</f>
        <v>0</v>
      </c>
      <c r="R30" s="2">
        <f>Summary40012200!$AD$19</f>
        <v>0</v>
      </c>
      <c r="S30" s="2">
        <f>Summary40012200!$AD$20</f>
        <v>0</v>
      </c>
      <c r="T30" s="2">
        <f>Summary40012200!$AD$21</f>
        <v>0</v>
      </c>
      <c r="U30" s="2">
        <f>Summary40012200!$AD$22</f>
        <v>0</v>
      </c>
      <c r="V30" s="2">
        <f>Summary40012200!$AD$23</f>
        <v>0</v>
      </c>
      <c r="W30" s="2">
        <f>Summary40012200!$AD$24</f>
        <v>0</v>
      </c>
      <c r="X30" s="2">
        <f>Summary40012200!$AD$25</f>
        <v>0</v>
      </c>
      <c r="Y30" s="2">
        <f>Summary40012200!$AD$26</f>
        <v>0</v>
      </c>
      <c r="Z30" s="2">
        <f>Summary40012200!$AD$27</f>
        <v>0</v>
      </c>
    </row>
    <row r="31" spans="1:26" x14ac:dyDescent="0.25">
      <c r="A31" t="str">
        <f>Summary40012200!$AE$2</f>
        <v>USA</v>
      </c>
      <c r="B31" s="2">
        <f>Summary40012200!$AE$3</f>
        <v>1.9199000000000001E-2</v>
      </c>
      <c r="C31" s="2">
        <f>Summary40012200!$AE$4</f>
        <v>1.3749999999999999E-3</v>
      </c>
      <c r="D31" s="2">
        <f>Summary40012200!$AE$5</f>
        <v>0</v>
      </c>
      <c r="E31" s="2">
        <f>Summary40012200!$AE$6</f>
        <v>0</v>
      </c>
      <c r="F31" s="2">
        <f>Summary40012200!$AE$7</f>
        <v>8.9999999999999998E-4</v>
      </c>
      <c r="G31" s="2">
        <f>Summary40012200!$AE$8</f>
        <v>2.0785999999999999E-2</v>
      </c>
      <c r="H31" s="2">
        <f>Summary40012200!$AE$9</f>
        <v>0</v>
      </c>
      <c r="I31" s="2">
        <f>Summary40012200!$AE$10</f>
        <v>0</v>
      </c>
      <c r="J31" s="2">
        <f>Summary40012200!$AE$11</f>
        <v>0</v>
      </c>
      <c r="K31" s="2">
        <f>Summary40012200!$AE$12</f>
        <v>4.1599999999999997E-4</v>
      </c>
      <c r="L31" s="2">
        <f>Summary40012200!$AE$13</f>
        <v>1.9925999999999999E-2</v>
      </c>
      <c r="M31" s="2">
        <f>Summary40012200!$AE$14</f>
        <v>0</v>
      </c>
      <c r="N31" s="2">
        <f>Summary40012200!$AE$15</f>
        <v>2.5000000000000001E-3</v>
      </c>
      <c r="O31" s="2">
        <f>Summary40012200!$AE$16</f>
        <v>0</v>
      </c>
      <c r="P31" s="2">
        <f>Summary40012200!$AE$17</f>
        <v>0</v>
      </c>
      <c r="Q31" s="2">
        <f>Summary40012200!$AE$18</f>
        <v>1.332E-2</v>
      </c>
      <c r="R31" s="2">
        <f>Summary40012200!$AE$19</f>
        <v>0</v>
      </c>
      <c r="S31" s="2">
        <f>Summary40012200!$AE$20</f>
        <v>0</v>
      </c>
      <c r="T31" s="2">
        <f>Summary40012200!$AE$21</f>
        <v>0</v>
      </c>
      <c r="U31" s="2">
        <f>Summary40012200!$AE$22</f>
        <v>1.9999999999999998E-5</v>
      </c>
      <c r="V31" s="2">
        <f>Summary40012200!$AE$23</f>
        <v>0</v>
      </c>
      <c r="W31" s="2">
        <f>Summary40012200!$AE$24</f>
        <v>0</v>
      </c>
      <c r="X31" s="2">
        <f>Summary40012200!$AE$25</f>
        <v>0</v>
      </c>
      <c r="Y31" s="2">
        <f>Summary40012200!$AE$26</f>
        <v>0</v>
      </c>
      <c r="Z31" s="2">
        <f>Summary40012200!$AE$27</f>
        <v>0</v>
      </c>
    </row>
    <row r="32" spans="1:26" x14ac:dyDescent="0.25">
      <c r="A32" t="str">
        <f>Summary40012200!$AF$2</f>
        <v>Venezuela</v>
      </c>
      <c r="B32" s="2">
        <f>Summary40012200!$AF$3</f>
        <v>0</v>
      </c>
      <c r="C32" s="2">
        <f>Summary40012200!$AF$4</f>
        <v>0</v>
      </c>
      <c r="D32" s="2">
        <f>Summary40012200!$AF$5</f>
        <v>0</v>
      </c>
      <c r="E32" s="2">
        <f>Summary40012200!$AF$6</f>
        <v>0</v>
      </c>
      <c r="F32" s="2">
        <f>Summary40012200!$AF$7</f>
        <v>0</v>
      </c>
      <c r="G32" s="2">
        <f>Summary40012200!$AF$8</f>
        <v>0</v>
      </c>
      <c r="H32" s="2">
        <f>Summary40012200!$AF$9</f>
        <v>0</v>
      </c>
      <c r="I32" s="2">
        <f>Summary40012200!$AF$10</f>
        <v>0</v>
      </c>
      <c r="J32" s="2">
        <f>Summary40012200!$AF$11</f>
        <v>0</v>
      </c>
      <c r="K32" s="2">
        <f>Summary40012200!$AF$12</f>
        <v>0</v>
      </c>
      <c r="L32" s="2">
        <f>Summary40012200!$AF$13</f>
        <v>0</v>
      </c>
      <c r="M32" s="2">
        <f>Summary40012200!$AF$14</f>
        <v>0</v>
      </c>
      <c r="N32" s="2">
        <f>Summary40012200!$AF$15</f>
        <v>0</v>
      </c>
      <c r="O32" s="2">
        <f>Summary40012200!$AF$16</f>
        <v>0</v>
      </c>
      <c r="P32" s="2">
        <f>Summary40012200!$AF$17</f>
        <v>0</v>
      </c>
      <c r="Q32" s="2">
        <f>Summary40012200!$AF$18</f>
        <v>0</v>
      </c>
      <c r="R32" s="2">
        <f>Summary40012200!$AF$19</f>
        <v>0</v>
      </c>
      <c r="S32" s="2">
        <f>Summary40012200!$AF$20</f>
        <v>0</v>
      </c>
      <c r="T32" s="2">
        <f>Summary40012200!$AF$21</f>
        <v>0</v>
      </c>
      <c r="U32" s="2">
        <f>Summary40012200!$AF$22</f>
        <v>0</v>
      </c>
      <c r="V32" s="2">
        <f>Summary40012200!$AF$23</f>
        <v>0</v>
      </c>
      <c r="W32" s="2">
        <f>Summary40012200!$AF$24</f>
        <v>0</v>
      </c>
      <c r="X32" s="2">
        <f>Summary40012200!$AF$25</f>
        <v>0</v>
      </c>
      <c r="Y32" s="2">
        <f>Summary40012200!$AF$26</f>
        <v>0</v>
      </c>
      <c r="Z32" s="2">
        <f>Summary40012200!$AF$27</f>
        <v>0</v>
      </c>
    </row>
    <row r="33" spans="1:26" x14ac:dyDescent="0.25">
      <c r="A33" t="str">
        <f>Summary40012200!$AG$2</f>
        <v>Viet Nam</v>
      </c>
      <c r="B33" s="2">
        <f>Summary40012200!$AG$3</f>
        <v>0.155195</v>
      </c>
      <c r="C33" s="2">
        <f>Summary40012200!$AG$4</f>
        <v>2.3137499999999998</v>
      </c>
      <c r="D33" s="2">
        <f>Summary40012200!$AG$5</f>
        <v>4.0439999999999996</v>
      </c>
      <c r="E33" s="2">
        <f>Summary40012200!$AG$6</f>
        <v>9.1373549999999994</v>
      </c>
      <c r="F33" s="2">
        <f>Summary40012200!$AG$7</f>
        <v>44.53228</v>
      </c>
      <c r="G33" s="2">
        <f>Summary40012200!$AG$8</f>
        <v>64.217860000000002</v>
      </c>
      <c r="H33" s="2">
        <f>Summary40012200!$AG$9</f>
        <v>64.647483999999992</v>
      </c>
      <c r="I33" s="2">
        <f>Summary40012200!$AG$10</f>
        <v>49.627468</v>
      </c>
      <c r="J33" s="2">
        <f>Summary40012200!$AG$11</f>
        <v>25.028617999999998</v>
      </c>
      <c r="K33" s="2">
        <f>Summary40012200!$AG$12</f>
        <v>24.28668</v>
      </c>
      <c r="L33" s="2">
        <f>Summary40012200!$AG$13</f>
        <v>42.579360000000001</v>
      </c>
      <c r="M33" s="2">
        <f>Summary40012200!$AG$14</f>
        <v>44.508279999999999</v>
      </c>
      <c r="N33" s="2">
        <f>Summary40012200!$AG$15</f>
        <v>35.151508</v>
      </c>
      <c r="O33" s="2">
        <f>Summary40012200!$AG$16</f>
        <v>38.430796000000001</v>
      </c>
      <c r="P33" s="2">
        <f>Summary40012200!$AG$17</f>
        <v>89.555398999999994</v>
      </c>
      <c r="Q33" s="2">
        <f>Summary40012200!$AG$18</f>
        <v>88.760019999999997</v>
      </c>
      <c r="R33" s="2">
        <f>Summary40012200!$AG$19</f>
        <v>166.314401</v>
      </c>
      <c r="S33" s="2">
        <f>Summary40012200!$AG$20</f>
        <v>161.774674</v>
      </c>
      <c r="T33" s="2">
        <f>Summary40012200!$AG$21</f>
        <v>154.38980999999998</v>
      </c>
      <c r="U33" s="2">
        <f>Summary40012200!$AG$22</f>
        <v>146.88879499999999</v>
      </c>
      <c r="V33" s="2">
        <f>Summary40012200!$AG$23</f>
        <v>118.57694599999999</v>
      </c>
      <c r="W33" s="2">
        <f>Summary40012200!$AG$24</f>
        <v>50.076584999999994</v>
      </c>
      <c r="X33" s="2">
        <f>Summary40012200!$AG$25</f>
        <v>125.56233999999999</v>
      </c>
      <c r="Y33" s="2">
        <f>Summary40012200!$AG$26</f>
        <v>133.32013999999998</v>
      </c>
      <c r="Z33" s="2">
        <f>Summary40012200!$AG$27</f>
        <v>0</v>
      </c>
    </row>
    <row r="34" spans="1:26" x14ac:dyDescent="0.25">
      <c r="A34" t="str">
        <f>Summary40012200!$AH$2</f>
        <v>Rest of World</v>
      </c>
      <c r="B34" s="2">
        <f>Summary40012200!$AH$3</f>
        <v>0.21117899999999998</v>
      </c>
      <c r="C34" s="2">
        <f>Summary40012200!$AH$4</f>
        <v>0.20330299999999998</v>
      </c>
      <c r="D34" s="2">
        <f>Summary40012200!$AH$5</f>
        <v>0.46157699999999996</v>
      </c>
      <c r="E34" s="2">
        <f>Summary40012200!$AH$6</f>
        <v>0.26256599999999997</v>
      </c>
      <c r="F34" s="2">
        <f>Summary40012200!$AH$7</f>
        <v>0.26239999999999997</v>
      </c>
      <c r="G34" s="2">
        <f>Summary40012200!$AH$8</f>
        <v>0.45536099999999996</v>
      </c>
      <c r="H34" s="2">
        <f>Summary40012200!$AH$9</f>
        <v>0.61436299999999999</v>
      </c>
      <c r="I34" s="2">
        <f>Summary40012200!$AH$10</f>
        <v>0.62847999999999993</v>
      </c>
      <c r="J34" s="2">
        <f>Summary40012200!$AH$11</f>
        <v>0.12527099999999999</v>
      </c>
      <c r="K34" s="2">
        <f>Summary40012200!$AH$12</f>
        <v>0.68022399999999994</v>
      </c>
      <c r="L34" s="2">
        <f>Summary40012200!$AH$13</f>
        <v>1.0408519999999999</v>
      </c>
      <c r="M34" s="2">
        <f>Summary40012200!$AH$14</f>
        <v>0.226993</v>
      </c>
      <c r="N34" s="2">
        <f>Summary40012200!$AH$15</f>
        <v>8.1904999999999992E-2</v>
      </c>
      <c r="O34" s="2">
        <f>Summary40012200!$AH$16</f>
        <v>0.25921499999999997</v>
      </c>
      <c r="P34" s="2">
        <f>Summary40012200!$AH$17</f>
        <v>9.6509999999999999E-2</v>
      </c>
      <c r="Q34" s="2">
        <f>Summary40012200!$AH$18</f>
        <v>0.29499500000000001</v>
      </c>
      <c r="R34" s="2">
        <f>Summary40012200!$AH$19</f>
        <v>2.4905999999999997</v>
      </c>
      <c r="S34" s="2">
        <f>Summary40012200!$AH$20</f>
        <v>1.8018669999999999</v>
      </c>
      <c r="T34" s="2">
        <f>Summary40012200!$AH$21</f>
        <v>3.2344549999999996</v>
      </c>
      <c r="U34" s="2">
        <f>Summary40012200!$AH$22</f>
        <v>1.2599999999999998E-3</v>
      </c>
      <c r="V34" s="2">
        <f>Summary40012200!$AH$23</f>
        <v>1.9199999999999998E-2</v>
      </c>
      <c r="W34" s="2">
        <f>Summary40012200!$AH$24</f>
        <v>6.1359999999999998E-2</v>
      </c>
      <c r="X34" s="2">
        <f>Summary40012200!$AH$25</f>
        <v>0</v>
      </c>
      <c r="Y34" s="2">
        <f>Summary40012200!$AH$26</f>
        <v>0.12852</v>
      </c>
      <c r="Z34" s="2">
        <f>Summary40012200!$AH$27</f>
        <v>0</v>
      </c>
    </row>
    <row r="36" spans="1:26" x14ac:dyDescent="0.25">
      <c r="B36" s="7">
        <f>Summary40012200!$B$3</f>
        <v>81.214593999999991</v>
      </c>
      <c r="C36" s="7">
        <f>Summary40012200!$B$4</f>
        <v>70.643850999999998</v>
      </c>
      <c r="D36" s="7">
        <f>Summary40012200!$B$5</f>
        <v>95.928081999999989</v>
      </c>
      <c r="E36" s="7">
        <f>Summary40012200!$B$6</f>
        <v>167.394532</v>
      </c>
      <c r="F36" s="7">
        <f>Summary40012200!$B$7</f>
        <v>320.30888199999998</v>
      </c>
      <c r="G36" s="7">
        <f>Summary40012200!$B$8</f>
        <v>440.77425699999998</v>
      </c>
      <c r="H36" s="7">
        <f>Summary40012200!$B$9</f>
        <v>385.65430899999996</v>
      </c>
      <c r="I36" s="7">
        <f>Summary40012200!$B$10</f>
        <v>551.20480599999996</v>
      </c>
      <c r="J36" s="7">
        <f>0+(Summary40012200!$B$11)</f>
        <v>697.95705399999997</v>
      </c>
      <c r="K36" s="7">
        <f>0+(Summary40012200!$B$12)</f>
        <v>910.21089799999993</v>
      </c>
      <c r="L36" s="7">
        <f>Summary40012200!$B$13</f>
        <v>1025.8712759999999</v>
      </c>
      <c r="M36" s="7">
        <f>Summary40012200!$B$14</f>
        <v>1148.3694739999999</v>
      </c>
      <c r="N36" s="7">
        <f>Summary40012200!$B$15</f>
        <v>1141.3131739999999</v>
      </c>
      <c r="O36" s="7">
        <f>Summary40012200!$B$16</f>
        <v>1144.2986369999999</v>
      </c>
      <c r="P36" s="7">
        <f>Summary40012200!$B$17</f>
        <v>1353.1886979999999</v>
      </c>
      <c r="Q36" s="7">
        <f>Summary40012200!$B$18</f>
        <v>1588.3739739999999</v>
      </c>
      <c r="R36" s="7">
        <f>Summary40012200!$B$19</f>
        <v>1626.8424049999999</v>
      </c>
      <c r="S36" s="7">
        <f>Summary40012200!$B$20</f>
        <v>1793.5945319999998</v>
      </c>
      <c r="T36" s="7">
        <f>Summary40012200!$B$21</f>
        <v>1913.732317</v>
      </c>
      <c r="U36" s="7">
        <f>Summary40012200!$B$22</f>
        <v>1973.4137019999998</v>
      </c>
      <c r="V36" s="7">
        <f>Summary40012200!$B$23</f>
        <v>1657.7524899999999</v>
      </c>
      <c r="W36" s="7">
        <f>Summary40012200!$B$24</f>
        <v>1680.1264469999999</v>
      </c>
      <c r="X36" s="7">
        <f>Summary40012200!$B$25</f>
        <v>1609.1927469999998</v>
      </c>
      <c r="Y36" s="7">
        <f>Summary40012200!$B$26</f>
        <v>1524.4371099999998</v>
      </c>
      <c r="Z36" s="7">
        <f>Summary40012200!$B$27</f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6"/>
  <sheetViews>
    <sheetView workbookViewId="0">
      <pane xSplit="1" ySplit="2" topLeftCell="B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137.79928699999999</v>
      </c>
      <c r="C1" s="2">
        <f t="shared" si="0"/>
        <v>109.69571199999999</v>
      </c>
      <c r="D1" s="2">
        <f t="shared" si="0"/>
        <v>89.305590999999993</v>
      </c>
      <c r="E1" s="2">
        <f t="shared" si="0"/>
        <v>73.327896999999993</v>
      </c>
      <c r="F1" s="2">
        <f t="shared" si="0"/>
        <v>64.445746999999997</v>
      </c>
      <c r="G1" s="2">
        <f t="shared" si="0"/>
        <v>68.829671000000005</v>
      </c>
      <c r="H1" s="2">
        <f t="shared" si="0"/>
        <v>75.201353999999995</v>
      </c>
      <c r="I1" s="2">
        <f t="shared" si="0"/>
        <v>82.970472000000001</v>
      </c>
      <c r="J1" s="2">
        <f t="shared" si="0"/>
        <v>81.964823999999993</v>
      </c>
      <c r="K1" s="2">
        <f t="shared" si="0"/>
        <v>51.034514999999992</v>
      </c>
      <c r="L1" s="2">
        <f t="shared" si="0"/>
        <v>48.534376999999992</v>
      </c>
      <c r="M1" s="2">
        <f t="shared" si="0"/>
        <v>42.710544999999996</v>
      </c>
      <c r="N1" s="2">
        <f t="shared" si="0"/>
        <v>49.360841999999991</v>
      </c>
      <c r="O1" s="2">
        <f t="shared" si="0"/>
        <v>34.867581999999999</v>
      </c>
      <c r="P1" s="2">
        <f t="shared" si="0"/>
        <v>39.562925018093182</v>
      </c>
      <c r="Q1" s="2">
        <f t="shared" si="0"/>
        <v>27.950165999999999</v>
      </c>
      <c r="R1" s="2">
        <f t="shared" si="0"/>
        <v>24.715147999999996</v>
      </c>
      <c r="S1" s="2">
        <f t="shared" si="0"/>
        <v>17.370603230769234</v>
      </c>
      <c r="T1" s="2">
        <f t="shared" si="0"/>
        <v>18.477143999999999</v>
      </c>
      <c r="U1" s="2">
        <f t="shared" si="0"/>
        <v>129.37994599999999</v>
      </c>
      <c r="V1" s="2">
        <f t="shared" si="0"/>
        <v>214.92751014118716</v>
      </c>
      <c r="W1" s="2">
        <f t="shared" si="0"/>
        <v>287.90320559455023</v>
      </c>
      <c r="X1" s="2">
        <f t="shared" si="0"/>
        <v>158.12375900000004</v>
      </c>
      <c r="Y1" s="2">
        <f t="shared" si="0"/>
        <v>209.73829399999997</v>
      </c>
      <c r="Z1" s="2">
        <f t="shared" si="0"/>
        <v>0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4.9127999999999998E-2</v>
      </c>
      <c r="C3" s="2">
        <f>Summary40012900!$C$4</f>
        <v>1.4374999999999999E-2</v>
      </c>
      <c r="D3" s="2">
        <f>Summary40012900!$C$5</f>
        <v>1.0546E-2</v>
      </c>
      <c r="E3" s="2">
        <f>Summary40012900!$C$6</f>
        <v>0</v>
      </c>
      <c r="F3" s="2">
        <f>Summary40012900!$C$7</f>
        <v>4.4749999999999998E-3</v>
      </c>
      <c r="G3" s="2">
        <f>Summary40012900!$C$8</f>
        <v>1.6829999999999998E-2</v>
      </c>
      <c r="H3" s="2">
        <f>Summary40012900!$C$9</f>
        <v>2E-3</v>
      </c>
      <c r="I3" s="2">
        <f>Summary40012900!$C$10</f>
        <v>1.936E-3</v>
      </c>
      <c r="J3" s="2">
        <f>Summary40012900!$C$11</f>
        <v>4.8899999999999996E-4</v>
      </c>
      <c r="K3" s="2">
        <f>Summary40012900!$C$12</f>
        <v>3.1163E-2</v>
      </c>
      <c r="L3" s="2">
        <f>Summary40012900!$C$13</f>
        <v>3.6499999999999998E-4</v>
      </c>
      <c r="M3" s="2">
        <f>Summary40012900!$C$14</f>
        <v>1.3642999999999999E-2</v>
      </c>
      <c r="N3" s="2">
        <f>Summary40012900!$C$15</f>
        <v>1.7994E-2</v>
      </c>
      <c r="O3" s="2">
        <f>Summary40012900!$C$16</f>
        <v>0</v>
      </c>
      <c r="P3" s="2">
        <f>Summary40012900!$C$17</f>
        <v>1.4017E-2</v>
      </c>
      <c r="Q3" s="2">
        <f>Summary40012900!$C$18</f>
        <v>1.0349999999999999E-3</v>
      </c>
      <c r="R3" s="2">
        <f>Summary40012900!$C$19</f>
        <v>2.426E-2</v>
      </c>
      <c r="S3" s="2">
        <f>Summary40012900!$C$20</f>
        <v>1.3348230769230768E-2</v>
      </c>
      <c r="T3" s="2">
        <f>Summary40012900!$C$21</f>
        <v>3.3679999999999999E-3</v>
      </c>
      <c r="U3" s="2">
        <f>Summary40012900!$C$22</f>
        <v>4.8129999999999996E-3</v>
      </c>
      <c r="V3" s="2">
        <f>Summary40012900!$C$23</f>
        <v>9.1225141187164765E-2</v>
      </c>
      <c r="W3" s="2">
        <f>Summary40012900!$C$24</f>
        <v>5.3249594550255207E-2</v>
      </c>
      <c r="X3" s="2">
        <f>Summary40012900!$C$25</f>
        <v>4.6699999999999997E-4</v>
      </c>
      <c r="Y3" s="2">
        <f>Summary40012900!$C$26</f>
        <v>5.8199999999999994E-4</v>
      </c>
      <c r="Z3" s="2">
        <f>Summary40012900!$C$27</f>
        <v>0</v>
      </c>
    </row>
    <row r="4" spans="1:26" x14ac:dyDescent="0.25">
      <c r="A4" t="str">
        <f>Summary40012900!$D$2</f>
        <v>China</v>
      </c>
      <c r="B4" s="2">
        <f>Summary40012900!$D$3</f>
        <v>0</v>
      </c>
      <c r="C4" s="2">
        <f>Summary40012900!$D$4</f>
        <v>0</v>
      </c>
      <c r="D4" s="2">
        <f>Summary40012900!$D$5</f>
        <v>0</v>
      </c>
      <c r="E4" s="2">
        <f>Summary40012900!$D$6</f>
        <v>0</v>
      </c>
      <c r="F4" s="2">
        <f>Summary40012900!$D$7</f>
        <v>0</v>
      </c>
      <c r="G4" s="2">
        <f>Summary40012900!$D$8</f>
        <v>3.9399999999999998E-2</v>
      </c>
      <c r="H4" s="2">
        <f>Summary40012900!$D$9</f>
        <v>1.0999999999999999E-4</v>
      </c>
      <c r="I4" s="2">
        <f>Summary40012900!$D$10</f>
        <v>0</v>
      </c>
      <c r="J4" s="2">
        <f>Summary40012900!$D$11</f>
        <v>1.8890000000000001E-2</v>
      </c>
      <c r="K4" s="2">
        <f>Summary40012900!$D$12</f>
        <v>6.4050000000000001E-3</v>
      </c>
      <c r="L4" s="2">
        <f>Summary40012900!$D$13</f>
        <v>2.2769999999999999E-2</v>
      </c>
      <c r="M4" s="2">
        <f>Summary40012900!$D$14</f>
        <v>1.9576E-2</v>
      </c>
      <c r="N4" s="2">
        <f>Summary40012900!$D$15</f>
        <v>9.9999999999999995E-7</v>
      </c>
      <c r="O4" s="2">
        <f>Summary40012900!$D$16</f>
        <v>0</v>
      </c>
      <c r="P4" s="2">
        <f>Summary40012900!$D$17</f>
        <v>2.8756E-2</v>
      </c>
      <c r="Q4" s="2">
        <f>Summary40012900!$D$18</f>
        <v>8.9999999999999992E-5</v>
      </c>
      <c r="R4" s="2">
        <f>Summary40012900!$D$19</f>
        <v>2.9E-5</v>
      </c>
      <c r="S4" s="2">
        <f>Summary40012900!$D$20</f>
        <v>1.7799999999999999E-4</v>
      </c>
      <c r="T4" s="2">
        <f>Summary40012900!$D$21</f>
        <v>7.2000000000000002E-5</v>
      </c>
      <c r="U4" s="2">
        <f>Summary40012900!$D$22</f>
        <v>0</v>
      </c>
      <c r="V4" s="2">
        <f>Summary40012900!$D$23</f>
        <v>0</v>
      </c>
      <c r="W4" s="2">
        <f>Summary40012900!$D$24</f>
        <v>0.02</v>
      </c>
      <c r="X4" s="2">
        <f>Summary40012900!$D$25</f>
        <v>0</v>
      </c>
      <c r="Y4" s="2">
        <f>Summary40012900!$D$26</f>
        <v>0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1.25125</v>
      </c>
      <c r="C5" s="2">
        <f>Summary40012900!$E$4</f>
        <v>4.7499999999999999E-3</v>
      </c>
      <c r="D5" s="2">
        <f>Summary40012900!$E$5</f>
        <v>1.6698999999999999E-2</v>
      </c>
      <c r="E5" s="2">
        <f>Summary40012900!$E$6</f>
        <v>2.1600999999999999E-2</v>
      </c>
      <c r="F5" s="2">
        <f>Summary40012900!$E$7</f>
        <v>0</v>
      </c>
      <c r="G5" s="2">
        <f>Summary40012900!$E$8</f>
        <v>1.7389999999999999E-3</v>
      </c>
      <c r="H5" s="2">
        <f>Summary40012900!$E$9</f>
        <v>3.7999999999999999E-2</v>
      </c>
      <c r="I5" s="2">
        <f>Summary40012900!$E$10</f>
        <v>0</v>
      </c>
      <c r="J5" s="2">
        <f>Summary40012900!$E$11</f>
        <v>2.0929999999999998E-3</v>
      </c>
      <c r="K5" s="2">
        <f>Summary40012900!$E$12</f>
        <v>0</v>
      </c>
      <c r="L5" s="2">
        <f>Summary40012900!$E$13</f>
        <v>0.1008</v>
      </c>
      <c r="M5" s="2">
        <f>Summary40012900!$E$14</f>
        <v>0</v>
      </c>
      <c r="N5" s="2">
        <f>Summary40012900!$E$15</f>
        <v>0</v>
      </c>
      <c r="O5" s="2">
        <f>Summary40012900!$E$16</f>
        <v>0</v>
      </c>
      <c r="P5" s="2">
        <f>Summary40012900!$E$17</f>
        <v>0</v>
      </c>
      <c r="Q5" s="2">
        <f>Summary40012900!$E$18</f>
        <v>0</v>
      </c>
      <c r="R5" s="2">
        <f>Summary40012900!$E$19</f>
        <v>0</v>
      </c>
      <c r="S5" s="2">
        <f>Summary40012900!$E$20</f>
        <v>0</v>
      </c>
      <c r="T5" s="2">
        <f>Summary40012900!$E$21</f>
        <v>0</v>
      </c>
      <c r="U5" s="2">
        <f>Summary40012900!$E$22</f>
        <v>0</v>
      </c>
      <c r="V5" s="2">
        <f>Summary40012900!$E$23</f>
        <v>0</v>
      </c>
      <c r="W5" s="2">
        <f>Summary40012900!$E$24</f>
        <v>0</v>
      </c>
      <c r="X5" s="2">
        <f>Summary40012900!$E$25</f>
        <v>0</v>
      </c>
      <c r="Y5" s="2">
        <f>Summary40012900!$E$26</f>
        <v>7.7999999999999999E-5</v>
      </c>
      <c r="Z5" s="2">
        <f>Summary40012900!$E$27</f>
        <v>0</v>
      </c>
    </row>
    <row r="6" spans="1:26" x14ac:dyDescent="0.25">
      <c r="A6" t="str">
        <f>Summary40012900!$F$2</f>
        <v>Belarus</v>
      </c>
      <c r="B6" s="2">
        <f>Summary40012900!$F$3</f>
        <v>0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0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</v>
      </c>
      <c r="L6" s="2">
        <f>Summary40012900!$F$13</f>
        <v>0</v>
      </c>
      <c r="M6" s="2">
        <f>Summary40012900!$F$14</f>
        <v>0</v>
      </c>
      <c r="N6" s="2">
        <f>Summary40012900!$F$15</f>
        <v>0</v>
      </c>
      <c r="O6" s="2">
        <f>Summary40012900!$F$16</f>
        <v>0</v>
      </c>
      <c r="P6" s="2">
        <f>Summary40012900!$F$17</f>
        <v>0</v>
      </c>
      <c r="Q6" s="2">
        <f>Summary40012900!$F$18</f>
        <v>0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Brazil</v>
      </c>
      <c r="B7" s="2">
        <f>Summary40012900!$G$3</f>
        <v>0</v>
      </c>
      <c r="C7" s="2">
        <f>Summary40012900!$G$4</f>
        <v>0</v>
      </c>
      <c r="D7" s="2">
        <f>Summary40012900!$G$5</f>
        <v>0</v>
      </c>
      <c r="E7" s="2">
        <f>Summary40012900!$G$6</f>
        <v>0</v>
      </c>
      <c r="F7" s="2">
        <f>Summary40012900!$G$7</f>
        <v>0</v>
      </c>
      <c r="G7" s="2">
        <f>Summary40012900!$G$8</f>
        <v>0</v>
      </c>
      <c r="H7" s="2">
        <f>Summary40012900!$G$9</f>
        <v>0</v>
      </c>
      <c r="I7" s="2">
        <f>Summary40012900!$G$10</f>
        <v>0</v>
      </c>
      <c r="J7" s="2">
        <f>Summary40012900!$G$11</f>
        <v>0</v>
      </c>
      <c r="K7" s="2">
        <f>Summary40012900!$G$12</f>
        <v>0</v>
      </c>
      <c r="L7" s="2">
        <f>Summary40012900!$G$13</f>
        <v>0</v>
      </c>
      <c r="M7" s="2">
        <f>Summary40012900!$G$14</f>
        <v>5.8E-5</v>
      </c>
      <c r="N7" s="2">
        <f>Summary40012900!$G$15</f>
        <v>0</v>
      </c>
      <c r="O7" s="2">
        <f>Summary40012900!$G$16</f>
        <v>0</v>
      </c>
      <c r="P7" s="2">
        <f>Summary40012900!$G$17</f>
        <v>0</v>
      </c>
      <c r="Q7" s="2">
        <f>Summary40012900!$G$18</f>
        <v>0</v>
      </c>
      <c r="R7" s="2">
        <f>Summary40012900!$G$19</f>
        <v>0</v>
      </c>
      <c r="S7" s="2">
        <f>Summary40012900!$G$20</f>
        <v>0</v>
      </c>
      <c r="T7" s="2">
        <f>Summary40012900!$G$21</f>
        <v>0</v>
      </c>
      <c r="U7" s="2">
        <f>Summary40012900!$G$22</f>
        <v>0</v>
      </c>
      <c r="V7" s="2">
        <f>Summary40012900!$G$23</f>
        <v>0</v>
      </c>
      <c r="W7" s="2">
        <f>Summary40012900!$G$24</f>
        <v>2.0999999999999998E-2</v>
      </c>
      <c r="X7" s="2">
        <f>Summary40012900!$G$25</f>
        <v>0</v>
      </c>
      <c r="Y7" s="2">
        <f>Summary40012900!$G$26</f>
        <v>1.4E-5</v>
      </c>
      <c r="Z7" s="2">
        <f>Summary40012900!$G$27</f>
        <v>0</v>
      </c>
    </row>
    <row r="8" spans="1:26" x14ac:dyDescent="0.25">
      <c r="A8" t="str">
        <f>Summary40012900!$H$2</f>
        <v>Cambodia</v>
      </c>
      <c r="B8" s="2">
        <f>Summary40012900!$H$3</f>
        <v>0.59518700000000002</v>
      </c>
      <c r="C8" s="2">
        <f>Summary40012900!$H$4</f>
        <v>1.923187</v>
      </c>
      <c r="D8" s="2">
        <f>Summary40012900!$H$5</f>
        <v>1.5719999999999998</v>
      </c>
      <c r="E8" s="2">
        <f>Summary40012900!$H$6</f>
        <v>1.9421249999999999</v>
      </c>
      <c r="F8" s="2">
        <f>Summary40012900!$H$7</f>
        <v>2.932401</v>
      </c>
      <c r="G8" s="2">
        <f>Summary40012900!$H$8</f>
        <v>2.9742649999999999</v>
      </c>
      <c r="H8" s="2">
        <f>Summary40012900!$H$9</f>
        <v>2.8307539999999998</v>
      </c>
      <c r="I8" s="2">
        <f>Summary40012900!$H$10</f>
        <v>1.6039999999999999</v>
      </c>
      <c r="J8" s="2">
        <f>Summary40012900!$H$11</f>
        <v>0.57519999999999993</v>
      </c>
      <c r="K8" s="2">
        <f>Summary40012900!$H$12</f>
        <v>2.6003659999999997</v>
      </c>
      <c r="L8" s="2">
        <f>Summary40012900!$H$13</f>
        <v>1.992572</v>
      </c>
      <c r="M8" s="2">
        <f>Summary40012900!$H$14</f>
        <v>2.5549999999999997</v>
      </c>
      <c r="N8" s="2">
        <f>Summary40012900!$H$15</f>
        <v>1.200898</v>
      </c>
      <c r="O8" s="2">
        <f>Summary40012900!$H$16</f>
        <v>9.9999999999999992E-2</v>
      </c>
      <c r="P8" s="2">
        <f>Summary40012900!$H$17</f>
        <v>0.359545</v>
      </c>
      <c r="Q8" s="2">
        <f>Summary40012900!$H$18</f>
        <v>0</v>
      </c>
      <c r="R8" s="2">
        <f>Summary40012900!$H$19</f>
        <v>8.5940000000000003E-2</v>
      </c>
      <c r="S8" s="2">
        <f>Summary40012900!$H$20</f>
        <v>0.207894</v>
      </c>
      <c r="T8" s="2">
        <f>Summary40012900!$H$21</f>
        <v>0.3735</v>
      </c>
      <c r="U8" s="2">
        <f>Summary40012900!$H$22</f>
        <v>0.85295499999999991</v>
      </c>
      <c r="V8" s="2">
        <f>Summary40012900!$H$23</f>
        <v>0.16596999999999998</v>
      </c>
      <c r="W8" s="2">
        <f>Summary40012900!$H$24</f>
        <v>0.10477</v>
      </c>
      <c r="X8" s="2">
        <f>Summary40012900!$H$25</f>
        <v>0.141406</v>
      </c>
      <c r="Y8" s="2">
        <f>Summary40012900!$H$26</f>
        <v>0.21</v>
      </c>
      <c r="Z8" s="2">
        <f>Summary40012900!$H$27</f>
        <v>0</v>
      </c>
    </row>
    <row r="9" spans="1:26" x14ac:dyDescent="0.25">
      <c r="A9" t="str">
        <f>Summary40012900!$I$2</f>
        <v>Cameroon</v>
      </c>
      <c r="B9" s="2">
        <f>Summary40012900!$I$3</f>
        <v>0</v>
      </c>
      <c r="C9" s="2">
        <f>Summary40012900!$I$4</f>
        <v>0</v>
      </c>
      <c r="D9" s="2">
        <f>Summary40012900!$I$5</f>
        <v>0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0.1008</v>
      </c>
      <c r="K9" s="2">
        <f>Summary40012900!$I$12</f>
        <v>0</v>
      </c>
      <c r="L9" s="2">
        <f>Summary40012900!$I$13</f>
        <v>0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0</v>
      </c>
      <c r="R9" s="2">
        <f>Summary40012900!$I$19</f>
        <v>0</v>
      </c>
      <c r="S9" s="2">
        <f>Summary40012900!$I$20</f>
        <v>0</v>
      </c>
      <c r="T9" s="2">
        <f>Summary40012900!$I$21</f>
        <v>0.2016</v>
      </c>
      <c r="U9" s="2">
        <f>Summary40012900!$I$22</f>
        <v>0</v>
      </c>
      <c r="V9" s="2">
        <f>Summary40012900!$I$23</f>
        <v>0</v>
      </c>
      <c r="W9" s="2">
        <f>Summary40012900!$I$24</f>
        <v>4.0319999999999995E-2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t="str">
        <f>Summary40012900!$J$2</f>
        <v>Côte d'Ivoire</v>
      </c>
      <c r="B10" s="2">
        <f>Summary40012900!$J$3</f>
        <v>6.0479999999999999E-2</v>
      </c>
      <c r="C10" s="2">
        <f>Summary40012900!$J$4</f>
        <v>0</v>
      </c>
      <c r="D10" s="2">
        <f>Summary40012900!$J$5</f>
        <v>0</v>
      </c>
      <c r="E10" s="2">
        <f>Summary40012900!$J$6</f>
        <v>0</v>
      </c>
      <c r="F10" s="2">
        <f>Summary40012900!$J$7</f>
        <v>0</v>
      </c>
      <c r="G10" s="2">
        <f>Summary40012900!$J$8</f>
        <v>0</v>
      </c>
      <c r="H10" s="2">
        <f>Summary40012900!$J$9</f>
        <v>0</v>
      </c>
      <c r="I10" s="2">
        <f>Summary40012900!$J$10</f>
        <v>0</v>
      </c>
      <c r="J10" s="2">
        <f>Summary40012900!$J$11</f>
        <v>0</v>
      </c>
      <c r="K10" s="2">
        <f>Summary40012900!$J$12</f>
        <v>0</v>
      </c>
      <c r="L10" s="2">
        <f>Summary40012900!$J$13</f>
        <v>0.2772</v>
      </c>
      <c r="M10" s="2">
        <f>Summary40012900!$J$14</f>
        <v>0.24192</v>
      </c>
      <c r="N10" s="2">
        <f>Summary40012900!$J$15</f>
        <v>2.0159999999999997E-2</v>
      </c>
      <c r="O10" s="2">
        <f>Summary40012900!$J$16</f>
        <v>0.20193699999999998</v>
      </c>
      <c r="P10" s="2">
        <f>Summary40012900!$J$17</f>
        <v>5.1562528052454329E-2</v>
      </c>
      <c r="Q10" s="2">
        <f>Summary40012900!$J$18</f>
        <v>0</v>
      </c>
      <c r="R10" s="2">
        <f>Summary40012900!$J$19</f>
        <v>0.55901999999999996</v>
      </c>
      <c r="S10" s="2">
        <f>Summary40012900!$J$20</f>
        <v>0.23249999999999998</v>
      </c>
      <c r="T10" s="2">
        <f>Summary40012900!$J$21</f>
        <v>0.54432000000000003</v>
      </c>
      <c r="U10" s="2">
        <f>Summary40012900!$J$22</f>
        <v>2.2579199999999999</v>
      </c>
      <c r="V10" s="2">
        <f>Summary40012900!$J$23</f>
        <v>3.9659049999999998</v>
      </c>
      <c r="W10" s="2">
        <f>Summary40012900!$J$24</f>
        <v>8.1650999999999989</v>
      </c>
      <c r="X10" s="2">
        <f>Summary40012900!$J$25</f>
        <v>2.4055149999999998</v>
      </c>
      <c r="Y10" s="2">
        <f>Summary40012900!$J$26</f>
        <v>1.26928</v>
      </c>
      <c r="Z10" s="2">
        <f>Summary40012900!$J$27</f>
        <v>0</v>
      </c>
    </row>
    <row r="11" spans="1:26" x14ac:dyDescent="0.25">
      <c r="A11" t="str">
        <f>Summary40012900!$K$2</f>
        <v>Gabon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0</v>
      </c>
      <c r="G11" s="2">
        <f>Summary40012900!$K$8</f>
        <v>0</v>
      </c>
      <c r="H11" s="2">
        <f>Summary40012900!$K$9</f>
        <v>0</v>
      </c>
      <c r="I11" s="2">
        <f>Summary40012900!$K$10</f>
        <v>0</v>
      </c>
      <c r="J11" s="2">
        <f>Summary40012900!$K$11</f>
        <v>0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0</v>
      </c>
      <c r="R11" s="2">
        <f>Summary40012900!$K$19</f>
        <v>0</v>
      </c>
      <c r="S11" s="2">
        <f>Summary40012900!$K$20</f>
        <v>0.23839099999999999</v>
      </c>
      <c r="T11" s="2">
        <f>Summary40012900!$K$21</f>
        <v>0</v>
      </c>
      <c r="U11" s="2">
        <f>Summary40012900!$K$22</f>
        <v>0.22469899999999998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Ghana</v>
      </c>
      <c r="B12" s="2">
        <f>Summary40012900!$L$3</f>
        <v>6.0479999999999999E-2</v>
      </c>
      <c r="C12" s="2">
        <f>Summary40012900!$L$4</f>
        <v>0</v>
      </c>
      <c r="D12" s="2">
        <f>Summary40012900!$L$5</f>
        <v>0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</v>
      </c>
      <c r="O12" s="2">
        <f>Summary40012900!$L$16</f>
        <v>0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6.7975999999999995E-2</v>
      </c>
      <c r="X12" s="2">
        <f>Summary40012900!$L$25</f>
        <v>0.249219</v>
      </c>
      <c r="Y12" s="2">
        <f>Summary40012900!$L$26</f>
        <v>0.37145999999999996</v>
      </c>
      <c r="Z12" s="2">
        <f>Summary40012900!$L$27</f>
        <v>0</v>
      </c>
    </row>
    <row r="13" spans="1:26" x14ac:dyDescent="0.25">
      <c r="A13" t="str">
        <f>Summary40012900!$M$2</f>
        <v>Guatemala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0</v>
      </c>
      <c r="K13" s="2">
        <f>Summary40012900!$M$12</f>
        <v>0</v>
      </c>
      <c r="L13" s="2">
        <f>Summary40012900!$M$13</f>
        <v>0</v>
      </c>
      <c r="M13" s="2">
        <f>Summary40012900!$M$14</f>
        <v>0</v>
      </c>
      <c r="N13" s="2">
        <f>Summary40012900!$M$15</f>
        <v>0</v>
      </c>
      <c r="O13" s="2">
        <f>Summary40012900!$M$16</f>
        <v>0</v>
      </c>
      <c r="P13" s="2">
        <f>Summary40012900!$M$17</f>
        <v>0</v>
      </c>
      <c r="Q13" s="2">
        <f>Summary40012900!$M$18</f>
        <v>0</v>
      </c>
      <c r="R13" s="2">
        <f>Summary40012900!$M$19</f>
        <v>0</v>
      </c>
      <c r="S13" s="2">
        <f>Summary40012900!$M$20</f>
        <v>0</v>
      </c>
      <c r="T13" s="2">
        <f>Summary40012900!$M$21</f>
        <v>0</v>
      </c>
      <c r="U13" s="2">
        <f>Summary40012900!$M$22</f>
        <v>0</v>
      </c>
      <c r="V13" s="2">
        <f>Summary40012900!$M$23</f>
        <v>0</v>
      </c>
      <c r="W13" s="2">
        <f>Summary40012900!$M$24</f>
        <v>0</v>
      </c>
      <c r="X13" s="2">
        <f>Summary40012900!$M$25</f>
        <v>0</v>
      </c>
      <c r="Y13" s="2">
        <f>Summary40012900!$M$26</f>
        <v>2.415E-3</v>
      </c>
      <c r="Z13" s="2">
        <f>Summary40012900!$M$27</f>
        <v>0</v>
      </c>
    </row>
    <row r="14" spans="1:26" x14ac:dyDescent="0.25">
      <c r="A14" t="str">
        <f>Summary40012900!$N$2</f>
        <v>India</v>
      </c>
      <c r="B14" s="2">
        <f>Summary40012900!$N$3</f>
        <v>1.6799999999999999E-2</v>
      </c>
      <c r="C14" s="2">
        <f>Summary40012900!$N$4</f>
        <v>0</v>
      </c>
      <c r="D14" s="2">
        <f>Summary40012900!$N$5</f>
        <v>0</v>
      </c>
      <c r="E14" s="2">
        <f>Summary40012900!$N$6</f>
        <v>0</v>
      </c>
      <c r="F14" s="2">
        <f>Summary40012900!$N$7</f>
        <v>0</v>
      </c>
      <c r="G14" s="2">
        <f>Summary40012900!$N$8</f>
        <v>0</v>
      </c>
      <c r="H14" s="2">
        <f>Summary40012900!$N$9</f>
        <v>0</v>
      </c>
      <c r="I14" s="2">
        <f>Summary40012900!$N$10</f>
        <v>0</v>
      </c>
      <c r="J14" s="2">
        <f>Summary40012900!$N$11</f>
        <v>0.3</v>
      </c>
      <c r="K14" s="2">
        <f>Summary40012900!$N$12</f>
        <v>0.19015199999999999</v>
      </c>
      <c r="L14" s="2">
        <f>Summary40012900!$N$13</f>
        <v>5.8159999999999996E-2</v>
      </c>
      <c r="M14" s="2">
        <f>Summary40012900!$N$14</f>
        <v>0</v>
      </c>
      <c r="N14" s="2">
        <f>Summary40012900!$N$15</f>
        <v>2.0789999999999999E-2</v>
      </c>
      <c r="O14" s="2">
        <f>Summary40012900!$N$16</f>
        <v>0</v>
      </c>
      <c r="P14" s="2">
        <f>Summary40012900!$N$17</f>
        <v>0</v>
      </c>
      <c r="Q14" s="2">
        <f>Summary40012900!$N$18</f>
        <v>2.6999999999999999E-5</v>
      </c>
      <c r="R14" s="2">
        <f>Summary40012900!$N$19</f>
        <v>2.9999999999999997E-4</v>
      </c>
      <c r="S14" s="2">
        <f>Summary40012900!$N$20</f>
        <v>0</v>
      </c>
      <c r="T14" s="2">
        <f>Summary40012900!$N$21</f>
        <v>0</v>
      </c>
      <c r="U14" s="2">
        <f>Summary40012900!$N$22</f>
        <v>8.7999999999999998E-5</v>
      </c>
      <c r="V14" s="2">
        <f>Summary40012900!$N$23</f>
        <v>0</v>
      </c>
      <c r="W14" s="2">
        <f>Summary40012900!$N$24</f>
        <v>6.9999999999999994E-5</v>
      </c>
      <c r="X14" s="2">
        <f>Summary40012900!$N$25</f>
        <v>2.4800000000000001E-4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Indonesia</v>
      </c>
      <c r="B15" s="2">
        <f>Summary40012900!$O$3</f>
        <v>15.349338999999999</v>
      </c>
      <c r="C15" s="2">
        <f>Summary40012900!$O$4</f>
        <v>10.667363</v>
      </c>
      <c r="D15" s="2">
        <f>Summary40012900!$O$5</f>
        <v>5.1430699999999998</v>
      </c>
      <c r="E15" s="2">
        <f>Summary40012900!$O$6</f>
        <v>2.5465619999999998</v>
      </c>
      <c r="F15" s="2">
        <f>Summary40012900!$O$7</f>
        <v>1.9417799999999998</v>
      </c>
      <c r="G15" s="2">
        <f>Summary40012900!$O$8</f>
        <v>2.1650809999999998</v>
      </c>
      <c r="H15" s="2">
        <f>Summary40012900!$O$9</f>
        <v>0.31584399999999996</v>
      </c>
      <c r="I15" s="2">
        <f>Summary40012900!$O$10</f>
        <v>2.7237229999999997</v>
      </c>
      <c r="J15" s="2">
        <f>Summary40012900!$O$11</f>
        <v>3.6452059999999999</v>
      </c>
      <c r="K15" s="2">
        <f>Summary40012900!$O$12</f>
        <v>1.4561959999999998</v>
      </c>
      <c r="L15" s="2">
        <f>Summary40012900!$O$13</f>
        <v>3.6806559999999999</v>
      </c>
      <c r="M15" s="2">
        <f>Summary40012900!$O$14</f>
        <v>1.830862</v>
      </c>
      <c r="N15" s="2">
        <f>Summary40012900!$O$15</f>
        <v>8.8639539999999997</v>
      </c>
      <c r="O15" s="2">
        <f>Summary40012900!$O$16</f>
        <v>9.4010939999999987</v>
      </c>
      <c r="P15" s="2">
        <f>Summary40012900!$O$17</f>
        <v>8.9368599999999994</v>
      </c>
      <c r="Q15" s="2">
        <f>Summary40012900!$O$18</f>
        <v>4.9587889999999994</v>
      </c>
      <c r="R15" s="2">
        <f>Summary40012900!$O$19</f>
        <v>4.6128489999999998</v>
      </c>
      <c r="S15" s="2">
        <f>Summary40012900!$O$20</f>
        <v>0.3024</v>
      </c>
      <c r="T15" s="2">
        <f>Summary40012900!$O$21</f>
        <v>0.30297299999999999</v>
      </c>
      <c r="U15" s="2">
        <f>Summary40012900!$O$22</f>
        <v>0.34215999999999996</v>
      </c>
      <c r="V15" s="2">
        <f>Summary40012900!$O$23</f>
        <v>2.0309849999999998</v>
      </c>
      <c r="W15" s="2">
        <f>Summary40012900!$O$24</f>
        <v>7.0619999999999994</v>
      </c>
      <c r="X15" s="2">
        <f>Summary40012900!$O$25</f>
        <v>0.12665999999999999</v>
      </c>
      <c r="Y15" s="2">
        <f>Summary40012900!$O$26</f>
        <v>1.6140369999999999</v>
      </c>
      <c r="Z15" s="2">
        <f>Summary40012900!$O$27</f>
        <v>0</v>
      </c>
    </row>
    <row r="16" spans="1:26" x14ac:dyDescent="0.25">
      <c r="A16" t="str">
        <f>Summary40012900!$P$2</f>
        <v>Iran</v>
      </c>
      <c r="B16" s="2">
        <f>Summary40012900!$P$3</f>
        <v>0</v>
      </c>
      <c r="C16" s="2">
        <f>Summary40012900!$P$4</f>
        <v>0</v>
      </c>
      <c r="D16" s="2">
        <f>Summary40012900!$P$5</f>
        <v>0</v>
      </c>
      <c r="E16" s="2">
        <f>Summary40012900!$P$6</f>
        <v>0</v>
      </c>
      <c r="F16" s="2">
        <f>Summary40012900!$P$7</f>
        <v>0</v>
      </c>
      <c r="G16" s="2">
        <f>Summary40012900!$P$8</f>
        <v>0</v>
      </c>
      <c r="H16" s="2">
        <f>Summary40012900!$P$9</f>
        <v>0</v>
      </c>
      <c r="I16" s="2">
        <f>Summary40012900!$P$10</f>
        <v>0</v>
      </c>
      <c r="J16" s="2">
        <f>Summary40012900!$P$11</f>
        <v>0</v>
      </c>
      <c r="K16" s="2">
        <f>Summary40012900!$P$12</f>
        <v>0</v>
      </c>
      <c r="L16" s="2">
        <f>Summary40012900!$P$13</f>
        <v>0</v>
      </c>
      <c r="M16" s="2">
        <f>Summary40012900!$P$14</f>
        <v>0</v>
      </c>
      <c r="N16" s="2">
        <f>Summary40012900!$P$15</f>
        <v>0</v>
      </c>
      <c r="O16" s="2">
        <f>Summary40012900!$P$16</f>
        <v>0</v>
      </c>
      <c r="P16" s="2">
        <f>Summary40012900!$P$17</f>
        <v>0</v>
      </c>
      <c r="Q16" s="2">
        <f>Summary40012900!$P$18</f>
        <v>0</v>
      </c>
      <c r="R16" s="2">
        <f>Summary40012900!$P$19</f>
        <v>0</v>
      </c>
      <c r="S16" s="2">
        <f>Summary40012900!$P$20</f>
        <v>0</v>
      </c>
      <c r="T16" s="2">
        <f>Summary40012900!$P$21</f>
        <v>0</v>
      </c>
      <c r="U16" s="2">
        <f>Summary40012900!$P$22</f>
        <v>0</v>
      </c>
      <c r="V16" s="2">
        <f>Summary40012900!$P$23</f>
        <v>0</v>
      </c>
      <c r="W16" s="2">
        <f>Summary40012900!$P$24</f>
        <v>0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Israel</v>
      </c>
      <c r="B17" s="2">
        <f>Summary40012900!$Q$3</f>
        <v>0</v>
      </c>
      <c r="C17" s="2">
        <f>Summary40012900!$Q$4</f>
        <v>0</v>
      </c>
      <c r="D17" s="2">
        <f>Summary40012900!$Q$5</f>
        <v>0</v>
      </c>
      <c r="E17" s="2">
        <f>Summary40012900!$Q$6</f>
        <v>0</v>
      </c>
      <c r="F17" s="2">
        <f>Summary40012900!$Q$7</f>
        <v>0</v>
      </c>
      <c r="G17" s="2">
        <f>Summary40012900!$Q$8</f>
        <v>0</v>
      </c>
      <c r="H17" s="2">
        <f>Summary40012900!$Q$9</f>
        <v>0</v>
      </c>
      <c r="I17" s="2">
        <f>Summary40012900!$Q$10</f>
        <v>0</v>
      </c>
      <c r="J17" s="2">
        <f>Summary40012900!$Q$11</f>
        <v>0</v>
      </c>
      <c r="K17" s="2">
        <f>Summary40012900!$Q$12</f>
        <v>0</v>
      </c>
      <c r="L17" s="2">
        <f>Summary40012900!$Q$13</f>
        <v>0</v>
      </c>
      <c r="M17" s="2">
        <f>Summary40012900!$Q$14</f>
        <v>0</v>
      </c>
      <c r="N17" s="2">
        <f>Summary40012900!$Q$15</f>
        <v>0</v>
      </c>
      <c r="O17" s="2">
        <f>Summary40012900!$Q$16</f>
        <v>0</v>
      </c>
      <c r="P17" s="2">
        <f>Summary40012900!$Q$17</f>
        <v>0</v>
      </c>
      <c r="Q17" s="2">
        <f>Summary40012900!$Q$18</f>
        <v>2.4999999999999998E-5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Japan</v>
      </c>
      <c r="B18" s="2">
        <f>Summary40012900!$R$3</f>
        <v>0.11188999999999999</v>
      </c>
      <c r="C18" s="2">
        <f>Summary40012900!$R$4</f>
        <v>0.297375</v>
      </c>
      <c r="D18" s="2">
        <f>Summary40012900!$R$5</f>
        <v>0.224742</v>
      </c>
      <c r="E18" s="2">
        <f>Summary40012900!$R$6</f>
        <v>5.437E-3</v>
      </c>
      <c r="F18" s="2">
        <f>Summary40012900!$R$7</f>
        <v>1.7950000000000001E-2</v>
      </c>
      <c r="G18" s="2">
        <f>Summary40012900!$R$8</f>
        <v>1.7583999999999999E-2</v>
      </c>
      <c r="H18" s="2">
        <f>Summary40012900!$R$9</f>
        <v>0.02</v>
      </c>
      <c r="I18" s="2">
        <f>Summary40012900!$R$10</f>
        <v>1.8800000000000001E-2</v>
      </c>
      <c r="J18" s="2">
        <f>Summary40012900!$R$11</f>
        <v>2.0413000000000001E-2</v>
      </c>
      <c r="K18" s="2">
        <f>Summary40012900!$R$12</f>
        <v>8.1396999999999997E-2</v>
      </c>
      <c r="L18" s="2">
        <f>Summary40012900!$R$13</f>
        <v>6.3228999999999994E-2</v>
      </c>
      <c r="M18" s="2">
        <f>Summary40012900!$R$14</f>
        <v>2.1198999999999999E-2</v>
      </c>
      <c r="N18" s="2">
        <f>Summary40012900!$R$15</f>
        <v>1.33E-3</v>
      </c>
      <c r="O18" s="2">
        <f>Summary40012900!$R$16</f>
        <v>3.7499999999999999E-3</v>
      </c>
      <c r="P18" s="2">
        <f>Summary40012900!$R$17</f>
        <v>1.6199999999999998E-4</v>
      </c>
      <c r="Q18" s="2">
        <f>Summary40012900!$R$18</f>
        <v>5.8959999999999993E-3</v>
      </c>
      <c r="R18" s="2">
        <f>Summary40012900!$R$19</f>
        <v>5.5719999999999997E-3</v>
      </c>
      <c r="S18" s="2">
        <f>Summary40012900!$R$20</f>
        <v>6.5629999999999994E-3</v>
      </c>
      <c r="T18" s="2">
        <f>Summary40012900!$R$21</f>
        <v>5.22E-4</v>
      </c>
      <c r="U18" s="2">
        <f>Summary40012900!$R$22</f>
        <v>1.8699999999999999E-3</v>
      </c>
      <c r="V18" s="2">
        <f>Summary40012900!$R$23</f>
        <v>4.5069999999999997E-3</v>
      </c>
      <c r="W18" s="2">
        <f>Summary40012900!$R$24</f>
        <v>3.8909999999999999E-3</v>
      </c>
      <c r="X18" s="2">
        <f>Summary40012900!$R$25</f>
        <v>3.4849999999999998E-3</v>
      </c>
      <c r="Y18" s="2">
        <f>Summary40012900!$R$26</f>
        <v>0.10685799999999999</v>
      </c>
      <c r="Z18" s="2">
        <f>Summary40012900!$R$27</f>
        <v>0</v>
      </c>
    </row>
    <row r="19" spans="1:26" x14ac:dyDescent="0.25">
      <c r="A19" t="str">
        <f>Summary40012900!$S$2</f>
        <v>Laos</v>
      </c>
      <c r="B19" s="2">
        <f>Summary40012900!$S$3</f>
        <v>0</v>
      </c>
      <c r="C19" s="2">
        <f>Summary40012900!$S$4</f>
        <v>0</v>
      </c>
      <c r="D19" s="2">
        <f>Summary40012900!$S$5</f>
        <v>0</v>
      </c>
      <c r="E19" s="2">
        <f>Summary40012900!$S$6</f>
        <v>0</v>
      </c>
      <c r="F19" s="2">
        <f>Summary40012900!$S$7</f>
        <v>0</v>
      </c>
      <c r="G19" s="2">
        <f>Summary40012900!$S$8</f>
        <v>0</v>
      </c>
      <c r="H19" s="2">
        <f>Summary40012900!$S$9</f>
        <v>0</v>
      </c>
      <c r="I19" s="2">
        <f>Summary40012900!$S$10</f>
        <v>0</v>
      </c>
      <c r="J19" s="2">
        <f>Summary40012900!$S$11</f>
        <v>0</v>
      </c>
      <c r="K19" s="2">
        <f>Summary40012900!$S$12</f>
        <v>0</v>
      </c>
      <c r="L19" s="2">
        <f>Summary40012900!$S$13</f>
        <v>0</v>
      </c>
      <c r="M19" s="2">
        <f>Summary40012900!$S$14</f>
        <v>0.90199999999999991</v>
      </c>
      <c r="N19" s="2">
        <f>Summary40012900!$S$15</f>
        <v>2.9579999999999997</v>
      </c>
      <c r="O19" s="2">
        <f>Summary40012900!$S$16</f>
        <v>0.04</v>
      </c>
      <c r="P19" s="2">
        <f>Summary40012900!$S$17</f>
        <v>0.78567100000000001</v>
      </c>
      <c r="Q19" s="2">
        <f>Summary40012900!$S$18</f>
        <v>0.15087999999999999</v>
      </c>
      <c r="R19" s="2">
        <f>Summary40012900!$S$19</f>
        <v>1.5274999999999999</v>
      </c>
      <c r="S19" s="2">
        <f>Summary40012900!$S$20</f>
        <v>0.75790000000000002</v>
      </c>
      <c r="T19" s="2">
        <f>Summary40012900!$S$21</f>
        <v>0.55720000000000003</v>
      </c>
      <c r="U19" s="2">
        <f>Summary40012900!$S$22</f>
        <v>22.953047999999999</v>
      </c>
      <c r="V19" s="2">
        <f>Summary40012900!$S$23</f>
        <v>42.751224000000001</v>
      </c>
      <c r="W19" s="2">
        <f>Summary40012900!$S$24</f>
        <v>80.976640000000003</v>
      </c>
      <c r="X19" s="2">
        <f>Summary40012900!$S$25</f>
        <v>93.192539999999994</v>
      </c>
      <c r="Y19" s="2">
        <f>Summary40012900!$S$26</f>
        <v>123.95702999999999</v>
      </c>
      <c r="Z19" s="2">
        <f>Summary40012900!$S$27</f>
        <v>0</v>
      </c>
    </row>
    <row r="20" spans="1:26" x14ac:dyDescent="0.25">
      <c r="A20" t="str">
        <f>Summary40012900!$T$2</f>
        <v>Liberia</v>
      </c>
      <c r="B20" s="2">
        <f>Summary40012900!$T$3</f>
        <v>0</v>
      </c>
      <c r="C20" s="2">
        <f>Summary40012900!$T$4</f>
        <v>4.4999999999999998E-2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0</v>
      </c>
      <c r="K20" s="2">
        <f>Summary40012900!$T$12</f>
        <v>0</v>
      </c>
      <c r="L20" s="2">
        <f>Summary40012900!$T$13</f>
        <v>6.8040000000000003E-2</v>
      </c>
      <c r="M20" s="2">
        <f>Summary40012900!$T$14</f>
        <v>0</v>
      </c>
      <c r="N20" s="2">
        <f>Summary40012900!$T$15</f>
        <v>2.1419999999999998E-2</v>
      </c>
      <c r="O20" s="2">
        <f>Summary40012900!$T$16</f>
        <v>0</v>
      </c>
      <c r="P20" s="2">
        <f>Summary40012900!$T$17</f>
        <v>0</v>
      </c>
      <c r="Q20" s="2">
        <f>Summary40012900!$T$18</f>
        <v>0</v>
      </c>
      <c r="R20" s="2">
        <f>Summary40012900!$T$19</f>
        <v>0</v>
      </c>
      <c r="S20" s="2">
        <f>Summary40012900!$T$20</f>
        <v>0</v>
      </c>
      <c r="T20" s="2">
        <f>Summary40012900!$T$21</f>
        <v>0</v>
      </c>
      <c r="U20" s="2">
        <f>Summary40012900!$T$22</f>
        <v>0</v>
      </c>
      <c r="V20" s="2">
        <f>Summary40012900!$T$23</f>
        <v>0</v>
      </c>
      <c r="W20" s="2">
        <f>Summary40012900!$T$24</f>
        <v>0</v>
      </c>
      <c r="X20" s="2">
        <f>Summary40012900!$T$25</f>
        <v>0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Malaysia</v>
      </c>
      <c r="B21" s="2">
        <f>Summary40012900!$U$3</f>
        <v>40.719741999999997</v>
      </c>
      <c r="C21" s="2">
        <f>Summary40012900!$U$4</f>
        <v>30.190065999999998</v>
      </c>
      <c r="D21" s="2">
        <f>Summary40012900!$U$5</f>
        <v>25.881018999999998</v>
      </c>
      <c r="E21" s="2">
        <f>Summary40012900!$U$6</f>
        <v>17.467651999999998</v>
      </c>
      <c r="F21" s="2">
        <f>Summary40012900!$U$7</f>
        <v>13.183847</v>
      </c>
      <c r="G21" s="2">
        <f>Summary40012900!$U$8</f>
        <v>19.278023999999998</v>
      </c>
      <c r="H21" s="2">
        <f>Summary40012900!$U$9</f>
        <v>19.453431999999999</v>
      </c>
      <c r="I21" s="2">
        <f>Summary40012900!$U$10</f>
        <v>23.111318000000001</v>
      </c>
      <c r="J21" s="2">
        <f>Summary40012900!$U$11</f>
        <v>23.03894</v>
      </c>
      <c r="K21" s="2">
        <f>Summary40012900!$U$12</f>
        <v>5.1448139999999993</v>
      </c>
      <c r="L21" s="2">
        <f>Summary40012900!$U$13</f>
        <v>1.94435</v>
      </c>
      <c r="M21" s="2">
        <f>Summary40012900!$U$14</f>
        <v>1.892571</v>
      </c>
      <c r="N21" s="2">
        <f>Summary40012900!$U$15</f>
        <v>2.750416</v>
      </c>
      <c r="O21" s="2">
        <f>Summary40012900!$U$16</f>
        <v>3.8109439999999997</v>
      </c>
      <c r="P21" s="2">
        <f>Summary40012900!$U$17</f>
        <v>2.232027</v>
      </c>
      <c r="Q21" s="2">
        <f>Summary40012900!$U$18</f>
        <v>1.5903499999999999</v>
      </c>
      <c r="R21" s="2">
        <f>Summary40012900!$U$19</f>
        <v>0.78799599999999992</v>
      </c>
      <c r="S21" s="2">
        <f>Summary40012900!$U$20</f>
        <v>0.45911299999999999</v>
      </c>
      <c r="T21" s="2">
        <f>Summary40012900!$U$21</f>
        <v>0.55220000000000002</v>
      </c>
      <c r="U21" s="2">
        <f>Summary40012900!$U$22</f>
        <v>0.59514099999999992</v>
      </c>
      <c r="V21" s="2">
        <f>Summary40012900!$U$23</f>
        <v>2.1593309999999999</v>
      </c>
      <c r="W21" s="2">
        <f>Summary40012900!$U$24</f>
        <v>4.5721249999999998</v>
      </c>
      <c r="X21" s="2">
        <f>Summary40012900!$U$25</f>
        <v>0.78398000000000001</v>
      </c>
      <c r="Y21" s="2">
        <f>Summary40012900!$U$26</f>
        <v>1.932952</v>
      </c>
      <c r="Z21" s="2">
        <f>Summary40012900!$U$27</f>
        <v>0</v>
      </c>
    </row>
    <row r="22" spans="1:26" x14ac:dyDescent="0.25">
      <c r="A22" t="str">
        <f>Summary40012900!$V$2</f>
        <v>Myanmar</v>
      </c>
      <c r="B22" s="2">
        <f>Summary40012900!$V$3</f>
        <v>5.4147999999999995E-2</v>
      </c>
      <c r="C22" s="2">
        <f>Summary40012900!$V$4</f>
        <v>0</v>
      </c>
      <c r="D22" s="2">
        <f>Summary40012900!$V$5</f>
        <v>0</v>
      </c>
      <c r="E22" s="2">
        <f>Summary40012900!$V$6</f>
        <v>0</v>
      </c>
      <c r="F22" s="2">
        <f>Summary40012900!$V$7</f>
        <v>0</v>
      </c>
      <c r="G22" s="2">
        <f>Summary40012900!$V$8</f>
        <v>0.38</v>
      </c>
      <c r="H22" s="2">
        <f>Summary40012900!$V$9</f>
        <v>0.54920000000000002</v>
      </c>
      <c r="I22" s="2">
        <f>Summary40012900!$V$10</f>
        <v>0.39909999999999995</v>
      </c>
      <c r="J22" s="2">
        <f>Summary40012900!$V$11</f>
        <v>0.33599999999999997</v>
      </c>
      <c r="K22" s="2">
        <f>Summary40012900!$V$12</f>
        <v>0.12008999999999999</v>
      </c>
      <c r="L22" s="2">
        <f>Summary40012900!$V$13</f>
        <v>0.12039999999999999</v>
      </c>
      <c r="M22" s="2">
        <f>Summary40012900!$V$14</f>
        <v>2.695125</v>
      </c>
      <c r="N22" s="2">
        <f>Summary40012900!$V$15</f>
        <v>6.6575530000000001</v>
      </c>
      <c r="O22" s="2">
        <f>Summary40012900!$V$16</f>
        <v>0.18747999999999998</v>
      </c>
      <c r="P22" s="2">
        <f>Summary40012900!$V$17</f>
        <v>2.2481800000000001</v>
      </c>
      <c r="Q22" s="2">
        <f>Summary40012900!$V$18</f>
        <v>2.1300349999999999</v>
      </c>
      <c r="R22" s="2">
        <f>Summary40012900!$V$19</f>
        <v>1.1505799999999999</v>
      </c>
      <c r="S22" s="2">
        <f>Summary40012900!$V$20</f>
        <v>0</v>
      </c>
      <c r="T22" s="2">
        <f>Summary40012900!$V$21</f>
        <v>0.19999999999999998</v>
      </c>
      <c r="U22" s="2">
        <f>Summary40012900!$V$22</f>
        <v>16.170479999999998</v>
      </c>
      <c r="V22" s="2">
        <f>Summary40012900!$V$23</f>
        <v>34.752414999999999</v>
      </c>
      <c r="W22" s="2">
        <f>Summary40012900!$V$24</f>
        <v>49.973689999999998</v>
      </c>
      <c r="X22" s="2">
        <f>Summary40012900!$V$25</f>
        <v>43.357275000000001</v>
      </c>
      <c r="Y22" s="2">
        <f>Summary40012900!$V$26</f>
        <v>60.05386</v>
      </c>
      <c r="Z22" s="2">
        <f>Summary40012900!$V$27</f>
        <v>0</v>
      </c>
    </row>
    <row r="23" spans="1:26" x14ac:dyDescent="0.25">
      <c r="A23" t="str">
        <f>Summary40012900!$W$2</f>
        <v>Nigeria</v>
      </c>
      <c r="B23" s="2">
        <f>Summary40012900!$W$3</f>
        <v>0</v>
      </c>
      <c r="C23" s="2">
        <f>Summary40012900!$W$4</f>
        <v>0</v>
      </c>
      <c r="D23" s="2">
        <f>Summary40012900!$W$5</f>
        <v>0</v>
      </c>
      <c r="E23" s="2">
        <f>Summary40012900!$W$6</f>
        <v>0.201601</v>
      </c>
      <c r="F23" s="2">
        <f>Summary40012900!$W$7</f>
        <v>0</v>
      </c>
      <c r="G23" s="2">
        <f>Summary40012900!$W$8</f>
        <v>0</v>
      </c>
      <c r="H23" s="2">
        <f>Summary40012900!$W$9</f>
        <v>0</v>
      </c>
      <c r="I23" s="2">
        <f>Summary40012900!$W$10</f>
        <v>0</v>
      </c>
      <c r="J23" s="2">
        <f>Summary40012900!$W$11</f>
        <v>0</v>
      </c>
      <c r="K23" s="2">
        <f>Summary40012900!$W$12</f>
        <v>0</v>
      </c>
      <c r="L23" s="2">
        <f>Summary40012900!$W$13</f>
        <v>0.02</v>
      </c>
      <c r="M23" s="2">
        <f>Summary40012900!$W$14</f>
        <v>0</v>
      </c>
      <c r="N23" s="2">
        <f>Summary40012900!$W$15</f>
        <v>0</v>
      </c>
      <c r="O23" s="2">
        <f>Summary40012900!$W$16</f>
        <v>0</v>
      </c>
      <c r="P23" s="2">
        <f>Summary40012900!$W$17</f>
        <v>9.9999999999999995E-7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4.0319999999999995E-2</v>
      </c>
      <c r="V23" s="2">
        <f>Summary40012900!$W$23</f>
        <v>0.14022399999999999</v>
      </c>
      <c r="W23" s="2">
        <f>Summary40012900!$W$24</f>
        <v>0.48383999999999999</v>
      </c>
      <c r="X23" s="2">
        <f>Summary40012900!$W$25</f>
        <v>4.0319999999999995E-2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Papua New Guinea</v>
      </c>
      <c r="B24" s="2">
        <f>Summary40012900!$X$3</f>
        <v>0</v>
      </c>
      <c r="C24" s="2">
        <f>Summary40012900!$X$4</f>
        <v>0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0</v>
      </c>
      <c r="I24" s="2">
        <f>Summary40012900!$X$10</f>
        <v>0</v>
      </c>
      <c r="J24" s="2">
        <f>Summary40012900!$X$11</f>
        <v>0</v>
      </c>
      <c r="K24" s="2">
        <f>Summary40012900!$X$12</f>
        <v>0</v>
      </c>
      <c r="L24" s="2">
        <f>Summary40012900!$X$13</f>
        <v>0</v>
      </c>
      <c r="M24" s="2">
        <f>Summary40012900!$X$14</f>
        <v>0</v>
      </c>
      <c r="N24" s="2">
        <f>Summary40012900!$X$15</f>
        <v>0</v>
      </c>
      <c r="O24" s="2">
        <f>Summary40012900!$X$16</f>
        <v>0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0</v>
      </c>
      <c r="W24" s="2">
        <f>Summary40012900!$X$24</f>
        <v>0</v>
      </c>
      <c r="X24" s="2">
        <f>Summary40012900!$X$25</f>
        <v>0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Philippines</v>
      </c>
      <c r="B25" s="2">
        <f>Summary40012900!$Y$3</f>
        <v>4.3956989999999996</v>
      </c>
      <c r="C25" s="2">
        <f>Summary40012900!$Y$4</f>
        <v>2.5673749999999997</v>
      </c>
      <c r="D25" s="2">
        <f>Summary40012900!$Y$5</f>
        <v>1.0071870000000001</v>
      </c>
      <c r="E25" s="2">
        <f>Summary40012900!$Y$6</f>
        <v>2.745625</v>
      </c>
      <c r="F25" s="2">
        <f>Summary40012900!$Y$7</f>
        <v>4.1848999999999998</v>
      </c>
      <c r="G25" s="2">
        <f>Summary40012900!$Y$8</f>
        <v>3.0528899999999997</v>
      </c>
      <c r="H25" s="2">
        <f>Summary40012900!$Y$9</f>
        <v>2.2300800000000001</v>
      </c>
      <c r="I25" s="2">
        <f>Summary40012900!$Y$10</f>
        <v>3.798</v>
      </c>
      <c r="J25" s="2">
        <f>Summary40012900!$Y$11</f>
        <v>4.1875</v>
      </c>
      <c r="K25" s="2">
        <f>Summary40012900!$Y$12</f>
        <v>2.711395</v>
      </c>
      <c r="L25" s="2">
        <f>Summary40012900!$Y$13</f>
        <v>3.399966</v>
      </c>
      <c r="M25" s="2">
        <f>Summary40012900!$Y$14</f>
        <v>0.625</v>
      </c>
      <c r="N25" s="2">
        <f>Summary40012900!$Y$15</f>
        <v>0.201735</v>
      </c>
      <c r="O25" s="2">
        <f>Summary40012900!$Y$16</f>
        <v>1.5999999999999999E-5</v>
      </c>
      <c r="P25" s="2">
        <f>Summary40012900!$Y$17</f>
        <v>3.0000000000000001E-3</v>
      </c>
      <c r="Q25" s="2">
        <f>Summary40012900!$Y$18</f>
        <v>3.9889999999999995E-2</v>
      </c>
      <c r="R25" s="2">
        <f>Summary40012900!$Y$19</f>
        <v>0.26047199999999998</v>
      </c>
      <c r="S25" s="2">
        <f>Summary40012900!$Y$20</f>
        <v>0</v>
      </c>
      <c r="T25" s="2">
        <f>Summary40012900!$Y$21</f>
        <v>0</v>
      </c>
      <c r="U25" s="2">
        <f>Summary40012900!$Y$22</f>
        <v>5.9399999999999994E-2</v>
      </c>
      <c r="V25" s="2">
        <f>Summary40012900!$Y$23</f>
        <v>3.7409999999999999E-2</v>
      </c>
      <c r="W25" s="2">
        <f>Summary40012900!$Y$24</f>
        <v>0</v>
      </c>
      <c r="X25" s="2">
        <f>Summary40012900!$Y$25</f>
        <v>8.1070000000000003E-2</v>
      </c>
      <c r="Y25" s="2">
        <f>Summary40012900!$Y$26</f>
        <v>0.18231999999999998</v>
      </c>
      <c r="Z25" s="2">
        <f>Summary40012900!$Y$27</f>
        <v>0</v>
      </c>
    </row>
    <row r="26" spans="1:26" x14ac:dyDescent="0.25">
      <c r="A26" t="str">
        <f>Summary40012900!$Z$2</f>
        <v>Singapore</v>
      </c>
      <c r="B26" s="2">
        <f>Summary40012900!$Z$3</f>
        <v>4.5634410000000001</v>
      </c>
      <c r="C26" s="2">
        <f>Summary40012900!$Z$4</f>
        <v>1.2579369999999999</v>
      </c>
      <c r="D26" s="2">
        <f>Summary40012900!$Z$5</f>
        <v>0.46356199999999997</v>
      </c>
      <c r="E26" s="2">
        <f>Summary40012900!$Z$6</f>
        <v>0.28918699999999997</v>
      </c>
      <c r="F26" s="2">
        <f>Summary40012900!$Z$7</f>
        <v>0.57898899999999998</v>
      </c>
      <c r="G26" s="2">
        <f>Summary40012900!$Z$8</f>
        <v>0.33727199999999996</v>
      </c>
      <c r="H26" s="2">
        <f>Summary40012900!$Z$9</f>
        <v>0.75276900000000002</v>
      </c>
      <c r="I26" s="2">
        <f>Summary40012900!$Z$10</f>
        <v>0.38864199999999999</v>
      </c>
      <c r="J26" s="2">
        <f>Summary40012900!$Z$11</f>
        <v>7.7323000000000003E-2</v>
      </c>
      <c r="K26" s="2">
        <f>Summary40012900!$Z$12</f>
        <v>5.4965E-2</v>
      </c>
      <c r="L26" s="2">
        <f>Summary40012900!$Z$13</f>
        <v>5.3200000000000003E-4</v>
      </c>
      <c r="M26" s="2">
        <f>Summary40012900!$Z$14</f>
        <v>1.9999999999999998E-5</v>
      </c>
      <c r="N26" s="2">
        <f>Summary40012900!$Z$15</f>
        <v>0</v>
      </c>
      <c r="O26" s="2">
        <f>Summary40012900!$Z$16</f>
        <v>0.1008</v>
      </c>
      <c r="P26" s="2">
        <f>Summary40012900!$Z$17</f>
        <v>0</v>
      </c>
      <c r="Q26" s="2">
        <f>Summary40012900!$Z$18</f>
        <v>0</v>
      </c>
      <c r="R26" s="2">
        <f>Summary40012900!$Z$19</f>
        <v>7.9999999999999993E-4</v>
      </c>
      <c r="S26" s="2">
        <f>Summary40012900!$Z$20</f>
        <v>0</v>
      </c>
      <c r="T26" s="2">
        <f>Summary40012900!$Z$21</f>
        <v>0</v>
      </c>
      <c r="U26" s="2">
        <f>Summary40012900!$Z$22</f>
        <v>0</v>
      </c>
      <c r="V26" s="2">
        <f>Summary40012900!$Z$23</f>
        <v>0</v>
      </c>
      <c r="W26" s="2">
        <f>Summary40012900!$Z$24</f>
        <v>0</v>
      </c>
      <c r="X26" s="2">
        <f>Summary40012900!$Z$25</f>
        <v>1.0499999999999999E-4</v>
      </c>
      <c r="Y26" s="2">
        <f>Summary40012900!$Z$26</f>
        <v>1.3999999999999999E-4</v>
      </c>
      <c r="Z26" s="2">
        <f>Summary40012900!$Z$27</f>
        <v>0</v>
      </c>
    </row>
    <row r="27" spans="1:26" x14ac:dyDescent="0.25">
      <c r="A27" t="str">
        <f>Summary40012900!$AA$2</f>
        <v>Sri Lanka</v>
      </c>
      <c r="B27" s="2">
        <f>Summary40012900!$AA$3</f>
        <v>0</v>
      </c>
      <c r="C27" s="2">
        <f>Summary40012900!$AA$4</f>
        <v>9.0897999999999993E-2</v>
      </c>
      <c r="D27" s="2">
        <f>Summary40012900!$AA$5</f>
        <v>0.16921</v>
      </c>
      <c r="E27" s="2">
        <f>Summary40012900!$AA$6</f>
        <v>0.52562500000000001</v>
      </c>
      <c r="F27" s="2">
        <f>Summary40012900!$AA$7</f>
        <v>0.71201300000000001</v>
      </c>
      <c r="G27" s="2">
        <f>Summary40012900!$AA$8</f>
        <v>0.71082299999999998</v>
      </c>
      <c r="H27" s="2">
        <f>Summary40012900!$AA$9</f>
        <v>0.71184999999999998</v>
      </c>
      <c r="I27" s="2">
        <f>Summary40012900!$AA$10</f>
        <v>0.50969999999999993</v>
      </c>
      <c r="J27" s="2">
        <f>Summary40012900!$AA$11</f>
        <v>0.14161599999999999</v>
      </c>
      <c r="K27" s="2">
        <f>Summary40012900!$AA$12</f>
        <v>0.66649899999999995</v>
      </c>
      <c r="L27" s="2">
        <f>Summary40012900!$AA$13</f>
        <v>0.89476800000000001</v>
      </c>
      <c r="M27" s="2">
        <f>Summary40012900!$AA$14</f>
        <v>1.024216</v>
      </c>
      <c r="N27" s="2">
        <f>Summary40012900!$AA$15</f>
        <v>1.0592569999999999</v>
      </c>
      <c r="O27" s="2">
        <f>Summary40012900!$AA$16</f>
        <v>0.85154199999999991</v>
      </c>
      <c r="P27" s="2">
        <f>Summary40012900!$AA$17</f>
        <v>0.49107299999999998</v>
      </c>
      <c r="Q27" s="2">
        <f>Summary40012900!$AA$18</f>
        <v>1.6656519999999999</v>
      </c>
      <c r="R27" s="2">
        <f>Summary40012900!$AA$19</f>
        <v>0.76811599999999991</v>
      </c>
      <c r="S27" s="2">
        <f>Summary40012900!$AA$20</f>
        <v>0.67687999999999993</v>
      </c>
      <c r="T27" s="2">
        <f>Summary40012900!$AA$21</f>
        <v>0.79849499999999995</v>
      </c>
      <c r="U27" s="2">
        <f>Summary40012900!$AA$22</f>
        <v>0.72262999999999999</v>
      </c>
      <c r="V27" s="2">
        <f>Summary40012900!$AA$23</f>
        <v>0.95767399999999991</v>
      </c>
      <c r="W27" s="2">
        <f>Summary40012900!$AA$24</f>
        <v>0.55208000000000002</v>
      </c>
      <c r="X27" s="2">
        <f>Summary40012900!$AA$25</f>
        <v>0.83077499999999993</v>
      </c>
      <c r="Y27" s="2">
        <f>Summary40012900!$AA$26</f>
        <v>0.40331999999999996</v>
      </c>
      <c r="Z27" s="2">
        <f>Summary40012900!$AA$27</f>
        <v>0</v>
      </c>
    </row>
    <row r="28" spans="1:26" x14ac:dyDescent="0.25">
      <c r="A28" t="str">
        <f>Summary40012900!$AB$2</f>
        <v>Thailand</v>
      </c>
      <c r="B28" s="2">
        <f>Summary40012900!$AB$3</f>
        <v>56.735413999999999</v>
      </c>
      <c r="C28" s="2">
        <f>Summary40012900!$AB$4</f>
        <v>50.109026999999998</v>
      </c>
      <c r="D28" s="2">
        <f>Summary40012900!$AB$5</f>
        <v>35.575975999999997</v>
      </c>
      <c r="E28" s="2">
        <f>Summary40012900!$AB$6</f>
        <v>32.885199</v>
      </c>
      <c r="F28" s="2">
        <f>Summary40012900!$AB$7</f>
        <v>26.259753999999997</v>
      </c>
      <c r="G28" s="2">
        <f>Summary40012900!$AB$8</f>
        <v>29.280808</v>
      </c>
      <c r="H28" s="2">
        <f>Summary40012900!$AB$9</f>
        <v>31.007092</v>
      </c>
      <c r="I28" s="2">
        <f>Summary40012900!$AB$10</f>
        <v>33.074120000000001</v>
      </c>
      <c r="J28" s="2">
        <f>Summary40012900!$AB$11</f>
        <v>32.896256000000001</v>
      </c>
      <c r="K28" s="2">
        <f>Summary40012900!$AB$12</f>
        <v>21.384</v>
      </c>
      <c r="L28" s="2">
        <f>Summary40012900!$AB$13</f>
        <v>19.978283999999999</v>
      </c>
      <c r="M28" s="2">
        <f>Summary40012900!$AB$14</f>
        <v>15.827090999999999</v>
      </c>
      <c r="N28" s="2">
        <f>Summary40012900!$AB$15</f>
        <v>14.859836</v>
      </c>
      <c r="O28" s="2">
        <f>Summary40012900!$AB$16</f>
        <v>11.213604</v>
      </c>
      <c r="P28" s="2">
        <f>Summary40012900!$AB$17</f>
        <v>12.040994</v>
      </c>
      <c r="Q28" s="2">
        <f>Summary40012900!$AB$18</f>
        <v>7.7915179999999999</v>
      </c>
      <c r="R28" s="2">
        <f>Summary40012900!$AB$19</f>
        <v>4.2024010000000001</v>
      </c>
      <c r="S28" s="2">
        <f>Summary40012900!$AB$20</f>
        <v>3.728202</v>
      </c>
      <c r="T28" s="2">
        <f>Summary40012900!$AB$21</f>
        <v>3.836144</v>
      </c>
      <c r="U28" s="2">
        <f>Summary40012900!$AB$22</f>
        <v>71.756956000000002</v>
      </c>
      <c r="V28" s="2">
        <f>Summary40012900!$AB$23</f>
        <v>115.884163</v>
      </c>
      <c r="W28" s="2">
        <f>Summary40012900!$AB$24</f>
        <v>118.46098499999999</v>
      </c>
      <c r="X28" s="2">
        <f>Summary40012900!$AB$25</f>
        <v>5.1650479999999996</v>
      </c>
      <c r="Y28" s="2">
        <f>Summary40012900!$AB$26</f>
        <v>4.6923389999999996</v>
      </c>
      <c r="Z28" s="2">
        <f>Summary40012900!$AB$27</f>
        <v>0</v>
      </c>
    </row>
    <row r="29" spans="1:26" x14ac:dyDescent="0.25">
      <c r="A29" t="str">
        <f>Summary40012900!$AC$2</f>
        <v>Turkey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0</v>
      </c>
      <c r="G29" s="2">
        <f>Summary40012900!$AC$8</f>
        <v>0</v>
      </c>
      <c r="H29" s="2">
        <f>Summary40012900!$AC$9</f>
        <v>0</v>
      </c>
      <c r="I29" s="2">
        <f>Summary40012900!$AC$10</f>
        <v>0</v>
      </c>
      <c r="J29" s="2">
        <f>Summary40012900!$AC$11</f>
        <v>0</v>
      </c>
      <c r="K29" s="2">
        <f>Summary40012900!$AC$12</f>
        <v>0</v>
      </c>
      <c r="L29" s="2">
        <f>Summary40012900!$AC$13</f>
        <v>0</v>
      </c>
      <c r="M29" s="2">
        <f>Summary40012900!$AC$14</f>
        <v>0</v>
      </c>
      <c r="N29" s="2">
        <f>Summary40012900!$AC$15</f>
        <v>0</v>
      </c>
      <c r="O29" s="2">
        <f>Summary40012900!$AC$16</f>
        <v>0</v>
      </c>
      <c r="P29" s="2">
        <f>Summary40012900!$AC$17</f>
        <v>0</v>
      </c>
      <c r="Q29" s="2">
        <f>Summary40012900!$AC$18</f>
        <v>0</v>
      </c>
      <c r="R29" s="2">
        <f>Summary40012900!$AC$19</f>
        <v>0</v>
      </c>
      <c r="S29" s="2">
        <f>Summary40012900!$AC$20</f>
        <v>0</v>
      </c>
      <c r="T29" s="2">
        <f>Summary40012900!$AC$21</f>
        <v>0</v>
      </c>
      <c r="U29" s="2">
        <f>Summary40012900!$AC$22</f>
        <v>0</v>
      </c>
      <c r="V29" s="2">
        <f>Summary40012900!$AC$23</f>
        <v>0</v>
      </c>
      <c r="W29" s="2">
        <f>Summary40012900!$AC$24</f>
        <v>0</v>
      </c>
      <c r="X29" s="2">
        <f>Summary40012900!$AC$25</f>
        <v>0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Ukraine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0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</v>
      </c>
      <c r="L30" s="2">
        <f>Summary40012900!$AD$13</f>
        <v>0</v>
      </c>
      <c r="M30" s="2">
        <f>Summary40012900!$AD$14</f>
        <v>0</v>
      </c>
      <c r="N30" s="2">
        <f>Summary40012900!$AD$15</f>
        <v>0</v>
      </c>
      <c r="O30" s="2">
        <f>Summary40012900!$AD$16</f>
        <v>0</v>
      </c>
      <c r="P30" s="2">
        <f>Summary40012900!$AD$17</f>
        <v>0</v>
      </c>
      <c r="Q30" s="2">
        <f>Summary40012900!$AD$18</f>
        <v>0</v>
      </c>
      <c r="R30" s="2">
        <f>Summary40012900!$AD$19</f>
        <v>0</v>
      </c>
      <c r="S30" s="2">
        <f>Summary40012900!$AD$20</f>
        <v>0</v>
      </c>
      <c r="T30" s="2">
        <f>Summary40012900!$AD$21</f>
        <v>0</v>
      </c>
      <c r="U30" s="2">
        <f>Summary40012900!$AD$22</f>
        <v>0</v>
      </c>
      <c r="V30" s="2">
        <f>Summary40012900!$AD$23</f>
        <v>0</v>
      </c>
      <c r="W30" s="2">
        <f>Summary40012900!$AD$24</f>
        <v>9.9999999999999995E-7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USA</v>
      </c>
      <c r="B31" s="2">
        <f>Summary40012900!$AE$3</f>
        <v>0.117378</v>
      </c>
      <c r="C31" s="2">
        <f>Summary40012900!$AE$4</f>
        <v>6.1963999999999998E-2</v>
      </c>
      <c r="D31" s="2">
        <f>Summary40012900!$AE$5</f>
        <v>6.2991999999999992E-2</v>
      </c>
      <c r="E31" s="2">
        <f>Summary40012900!$AE$6</f>
        <v>1.312E-3</v>
      </c>
      <c r="F31" s="2">
        <f>Summary40012900!$AE$7</f>
        <v>4.4589999999999994E-3</v>
      </c>
      <c r="G31" s="2">
        <f>Summary40012900!$AE$8</f>
        <v>2.385E-2</v>
      </c>
      <c r="H31" s="2">
        <f>Summary40012900!$AE$9</f>
        <v>2.6379999999999997E-3</v>
      </c>
      <c r="I31" s="2">
        <f>Summary40012900!$AE$10</f>
        <v>9.5E-4</v>
      </c>
      <c r="J31" s="2">
        <f>Summary40012900!$AE$11</f>
        <v>1.345E-2</v>
      </c>
      <c r="K31" s="2">
        <f>Summary40012900!$AE$12</f>
        <v>7.6749999999999995E-3</v>
      </c>
      <c r="L31" s="2">
        <f>Summary40012900!$AE$13</f>
        <v>0</v>
      </c>
      <c r="M31" s="2">
        <f>Summary40012900!$AE$14</f>
        <v>0</v>
      </c>
      <c r="N31" s="2">
        <f>Summary40012900!$AE$15</f>
        <v>9.9999999999999991E-5</v>
      </c>
      <c r="O31" s="2">
        <f>Summary40012900!$AE$16</f>
        <v>0</v>
      </c>
      <c r="P31" s="2">
        <f>Summary40012900!$AE$17</f>
        <v>1.758490040726577E-3</v>
      </c>
      <c r="Q31" s="2">
        <f>Summary40012900!$AE$18</f>
        <v>2.807E-3</v>
      </c>
      <c r="R31" s="2">
        <f>Summary40012900!$AE$19</f>
        <v>1.5999999999999999E-4</v>
      </c>
      <c r="S31" s="2">
        <f>Summary40012900!$AE$20</f>
        <v>1.01E-4</v>
      </c>
      <c r="T31" s="2">
        <f>Summary40012900!$AE$21</f>
        <v>5.6499999999999996E-4</v>
      </c>
      <c r="U31" s="2">
        <f>Summary40012900!$AE$22</f>
        <v>3.5199999999999999E-4</v>
      </c>
      <c r="V31" s="2">
        <f>Summary40012900!$AE$23</f>
        <v>5.53E-4</v>
      </c>
      <c r="W31" s="2">
        <f>Summary40012900!$AE$24</f>
        <v>4.6330999999999997E-2</v>
      </c>
      <c r="X31" s="2">
        <f>Summary40012900!$AE$25</f>
        <v>7.9499999999999992E-4</v>
      </c>
      <c r="Y31" s="2">
        <f>Summary40012900!$AE$26</f>
        <v>7.0799999999999997E-4</v>
      </c>
      <c r="Z31" s="2">
        <f>Summary40012900!$AE$27</f>
        <v>0</v>
      </c>
    </row>
    <row r="32" spans="1:26" x14ac:dyDescent="0.25">
      <c r="A32" t="str">
        <f>Summary40012900!$AF$2</f>
        <v>Venezuela</v>
      </c>
      <c r="B32" s="2">
        <f>Summary40012900!$AF$3</f>
        <v>0</v>
      </c>
      <c r="C32" s="2">
        <f>Summary40012900!$AF$4</f>
        <v>0</v>
      </c>
      <c r="D32" s="2">
        <f>Summary40012900!$AF$5</f>
        <v>0</v>
      </c>
      <c r="E32" s="2">
        <f>Summary40012900!$AF$6</f>
        <v>0</v>
      </c>
      <c r="F32" s="2">
        <f>Summary40012900!$AF$7</f>
        <v>0</v>
      </c>
      <c r="G32" s="2">
        <f>Summary40012900!$AF$8</f>
        <v>0</v>
      </c>
      <c r="H32" s="2">
        <f>Summary40012900!$AF$9</f>
        <v>0</v>
      </c>
      <c r="I32" s="2">
        <f>Summary40012900!$AF$10</f>
        <v>0</v>
      </c>
      <c r="J32" s="2">
        <f>Summary40012900!$AF$11</f>
        <v>0</v>
      </c>
      <c r="K32" s="2">
        <f>Summary40012900!$AF$12</f>
        <v>0</v>
      </c>
      <c r="L32" s="2">
        <f>Summary40012900!$AF$13</f>
        <v>0</v>
      </c>
      <c r="M32" s="2">
        <f>Summary40012900!$AF$14</f>
        <v>0</v>
      </c>
      <c r="N32" s="2">
        <f>Summary40012900!$AF$15</f>
        <v>0</v>
      </c>
      <c r="O32" s="2">
        <f>Summary40012900!$AF$16</f>
        <v>0</v>
      </c>
      <c r="P32" s="2">
        <f>Summary40012900!$AF$17</f>
        <v>0</v>
      </c>
      <c r="Q32" s="2">
        <f>Summary40012900!$AF$18</f>
        <v>0</v>
      </c>
      <c r="R32" s="2">
        <f>Summary40012900!$AF$19</f>
        <v>0</v>
      </c>
      <c r="S32" s="2">
        <f>Summary40012900!$AF$20</f>
        <v>0</v>
      </c>
      <c r="T32" s="2">
        <f>Summary40012900!$AF$21</f>
        <v>0</v>
      </c>
      <c r="U32" s="2">
        <f>Summary40012900!$AF$22</f>
        <v>0</v>
      </c>
      <c r="V32" s="2">
        <f>Summary40012900!$AF$23</f>
        <v>0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5.9325700000000001</v>
      </c>
      <c r="C33" s="2">
        <f>Summary40012900!$AG$4</f>
        <v>5.1183819999999995</v>
      </c>
      <c r="D33" s="2">
        <f>Summary40012900!$AG$5</f>
        <v>14.4993</v>
      </c>
      <c r="E33" s="2">
        <f>Summary40012900!$AG$6</f>
        <v>12.989346999999999</v>
      </c>
      <c r="F33" s="2">
        <f>Summary40012900!$AG$7</f>
        <v>13.023921999999999</v>
      </c>
      <c r="G33" s="2">
        <f>Summary40012900!$AG$8</f>
        <v>8.790538999999999</v>
      </c>
      <c r="H33" s="2">
        <f>Summary40012900!$AG$9</f>
        <v>16.286846000000001</v>
      </c>
      <c r="I33" s="2">
        <f>Summary40012900!$AG$10</f>
        <v>16.902535999999998</v>
      </c>
      <c r="J33" s="2">
        <f>Summary40012900!$AG$11</f>
        <v>15.960806999999999</v>
      </c>
      <c r="K33" s="2">
        <f>Summary40012900!$AG$12</f>
        <v>15.982090999999999</v>
      </c>
      <c r="L33" s="2">
        <f>Summary40012900!$AG$13</f>
        <v>15.152785999999999</v>
      </c>
      <c r="M33" s="2">
        <f>Summary40012900!$AG$14</f>
        <v>14.482199999999999</v>
      </c>
      <c r="N33" s="2">
        <f>Summary40012900!$AG$15</f>
        <v>10.098462999999999</v>
      </c>
      <c r="O33" s="2">
        <f>Summary40012900!$AG$16</f>
        <v>8.7132620000000003</v>
      </c>
      <c r="P33" s="2">
        <f>Summary40012900!$AG$17</f>
        <v>12.014472</v>
      </c>
      <c r="Q33" s="2">
        <f>Summary40012900!$AG$18</f>
        <v>9.297701</v>
      </c>
      <c r="R33" s="2">
        <f>Summary40012900!$AG$19</f>
        <v>10.548155999999999</v>
      </c>
      <c r="S33" s="2">
        <f>Summary40012900!$AG$20</f>
        <v>10.450834</v>
      </c>
      <c r="T33" s="2">
        <f>Summary40012900!$AG$21</f>
        <v>11.012692999999999</v>
      </c>
      <c r="U33" s="2">
        <f>Summary40012900!$AG$22</f>
        <v>13.373524999999999</v>
      </c>
      <c r="V33" s="2">
        <f>Summary40012900!$AG$23</f>
        <v>11.93093</v>
      </c>
      <c r="W33" s="2">
        <f>Summary40012900!$AG$24</f>
        <v>16.584759999999999</v>
      </c>
      <c r="X33" s="2">
        <f>Summary40012900!$AG$25</f>
        <v>11.693140999999999</v>
      </c>
      <c r="Y33" s="2">
        <f>Summary40012900!$AG$26</f>
        <v>14.937652</v>
      </c>
      <c r="Z33" s="2">
        <f>Summary40012900!$AG$27</f>
        <v>0</v>
      </c>
    </row>
    <row r="34" spans="1:26" x14ac:dyDescent="0.25">
      <c r="A34" t="str">
        <f>Summary40012900!$AH$2</f>
        <v>Rest of World</v>
      </c>
      <c r="B34" s="2">
        <f>Summary40012900!$AH$3</f>
        <v>7.7863409999999993</v>
      </c>
      <c r="C34" s="2">
        <f>Summary40012900!$AH$4</f>
        <v>7.3480129999999999</v>
      </c>
      <c r="D34" s="2">
        <f>Summary40012900!$AH$5</f>
        <v>4.6792879999999997</v>
      </c>
      <c r="E34" s="2">
        <f>Summary40012900!$AH$6</f>
        <v>1.7066239999999999</v>
      </c>
      <c r="F34" s="2">
        <f>Summary40012900!$AH$7</f>
        <v>1.6012569999999999</v>
      </c>
      <c r="G34" s="2">
        <f>Summary40012900!$AH$8</f>
        <v>1.7605659999999999</v>
      </c>
      <c r="H34" s="2">
        <f>Summary40012900!$AH$9</f>
        <v>1.000739</v>
      </c>
      <c r="I34" s="2">
        <f>Summary40012900!$AH$10</f>
        <v>0.43764699999999995</v>
      </c>
      <c r="J34" s="2">
        <f>Summary40012900!$AH$11</f>
        <v>0.649841</v>
      </c>
      <c r="K34" s="2">
        <f>Summary40012900!$AH$12</f>
        <v>0.59730699999999992</v>
      </c>
      <c r="L34" s="2">
        <f>Summary40012900!$AH$13</f>
        <v>0.75949899999999992</v>
      </c>
      <c r="M34" s="2">
        <f>Summary40012900!$AH$14</f>
        <v>0.58006400000000002</v>
      </c>
      <c r="N34" s="2">
        <f>Summary40012900!$AH$15</f>
        <v>0.62893500000000002</v>
      </c>
      <c r="O34" s="2">
        <f>Summary40012900!$AH$16</f>
        <v>0.24315299999999998</v>
      </c>
      <c r="P34" s="2">
        <f>Summary40012900!$AH$17</f>
        <v>0.35484599999999999</v>
      </c>
      <c r="Q34" s="2">
        <f>Summary40012900!$AH$18</f>
        <v>0.315471</v>
      </c>
      <c r="R34" s="2">
        <f>Summary40012900!$AH$19</f>
        <v>0.18099699999999999</v>
      </c>
      <c r="S34" s="2">
        <f>Summary40012900!$AH$20</f>
        <v>0.29629899999999998</v>
      </c>
      <c r="T34" s="2">
        <f>Summary40012900!$AH$21</f>
        <v>9.3491999999999992E-2</v>
      </c>
      <c r="U34" s="2">
        <f>Summary40012900!$AH$22</f>
        <v>2.3588999999999999E-2</v>
      </c>
      <c r="V34" s="2">
        <f>Summary40012900!$AH$23</f>
        <v>5.4993999999999994E-2</v>
      </c>
      <c r="W34" s="2">
        <f>Summary40012900!$AH$24</f>
        <v>0.71437699999999993</v>
      </c>
      <c r="X34" s="2">
        <f>Summary40012900!$AH$25</f>
        <v>5.1709999999999999E-2</v>
      </c>
      <c r="Y34" s="2">
        <f>Summary40012900!$AH$26</f>
        <v>3.2489999999999997E-3</v>
      </c>
      <c r="Z34" s="2">
        <f>Summary40012900!$AH$27</f>
        <v>0</v>
      </c>
    </row>
    <row r="36" spans="1:26" x14ac:dyDescent="0.25">
      <c r="B36" s="7">
        <f>Summary40012900!$B$3</f>
        <v>137.79928699999999</v>
      </c>
      <c r="C36" s="7">
        <f>Summary40012900!$B$4</f>
        <v>109.695712</v>
      </c>
      <c r="D36" s="7">
        <f>Summary40012900!$B$5</f>
        <v>89.305590999999993</v>
      </c>
      <c r="E36" s="7">
        <f>Summary40012900!$B$6</f>
        <v>73.327896999999993</v>
      </c>
      <c r="F36" s="7">
        <f>Summary40012900!$B$7</f>
        <v>64.445746999999997</v>
      </c>
      <c r="G36" s="7">
        <f>Summary40012900!$B$8</f>
        <v>68.82967099999999</v>
      </c>
      <c r="H36" s="7">
        <f>Summary40012900!$B$9</f>
        <v>75.201353999999995</v>
      </c>
      <c r="I36" s="7">
        <f>Summary40012900!$B$10</f>
        <v>82.970472000000001</v>
      </c>
      <c r="J36" s="7">
        <f>0+(Summary40012900!$B$11)</f>
        <v>81.964823999999993</v>
      </c>
      <c r="K36" s="7">
        <f>0+(Summary40012900!$B$12)</f>
        <v>51.034514999999999</v>
      </c>
      <c r="L36" s="7">
        <f>Summary40012900!$B$13</f>
        <v>48.534376999999999</v>
      </c>
      <c r="M36" s="7">
        <f>Summary40012900!$B$14</f>
        <v>42.710544999999996</v>
      </c>
      <c r="N36" s="7">
        <f>Summary40012900!$B$15</f>
        <v>49.360841999999998</v>
      </c>
      <c r="O36" s="7">
        <f>Summary40012900!$B$16</f>
        <v>34.867581999999999</v>
      </c>
      <c r="P36" s="7">
        <f>Summary40012900!$B$17</f>
        <v>39.562925018093182</v>
      </c>
      <c r="Q36" s="7">
        <f>Summary40012900!$B$18</f>
        <v>27.950165999999999</v>
      </c>
      <c r="R36" s="7">
        <f>Summary40012900!$B$19</f>
        <v>24.715147999999999</v>
      </c>
      <c r="S36" s="7">
        <f>Summary40012900!$B$20</f>
        <v>17.37060323076923</v>
      </c>
      <c r="T36" s="7">
        <f>Summary40012900!$B$21</f>
        <v>18.477143999999999</v>
      </c>
      <c r="U36" s="7">
        <f>Summary40012900!$B$22</f>
        <v>129.37994599999999</v>
      </c>
      <c r="V36" s="7">
        <f>Summary40012900!$B$23</f>
        <v>214.92751014118716</v>
      </c>
      <c r="W36" s="7">
        <f>Summary40012900!$B$24</f>
        <v>287.90320559455023</v>
      </c>
      <c r="X36" s="7">
        <f>Summary40012900!$B$25</f>
        <v>158.12375900000001</v>
      </c>
      <c r="Y36" s="7">
        <f>Summary40012900!$B$26</f>
        <v>209.738294</v>
      </c>
      <c r="Z36" s="7">
        <f>Summary40012900!$B$27</f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M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553.3288359999998</v>
      </c>
      <c r="C1" s="2">
        <f t="shared" si="0"/>
        <v>431.59333999999996</v>
      </c>
      <c r="D1" s="2">
        <f t="shared" si="0"/>
        <v>431.83037599999994</v>
      </c>
      <c r="E1" s="2">
        <f t="shared" si="0"/>
        <v>429.44284900000002</v>
      </c>
      <c r="F1" s="2">
        <f t="shared" si="0"/>
        <v>851.63770399999999</v>
      </c>
      <c r="G1" s="2">
        <f t="shared" si="0"/>
        <v>984.0050416364918</v>
      </c>
      <c r="H1" s="2">
        <f t="shared" si="0"/>
        <v>956.06754724891812</v>
      </c>
      <c r="I1" s="2">
        <f t="shared" si="0"/>
        <v>1203.1320890000002</v>
      </c>
      <c r="J1" s="2">
        <f t="shared" si="0"/>
        <v>1284.3925788152208</v>
      </c>
      <c r="K1" s="2">
        <f t="shared" si="0"/>
        <v>1406.7885159047021</v>
      </c>
      <c r="L1" s="2">
        <f t="shared" si="0"/>
        <v>1612.1037880337194</v>
      </c>
      <c r="M1" s="2">
        <f t="shared" si="0"/>
        <v>1648.1319369859145</v>
      </c>
      <c r="N1" s="2">
        <f t="shared" si="0"/>
        <v>1681.5584583911143</v>
      </c>
      <c r="O1" s="2">
        <f t="shared" si="0"/>
        <v>1710.7815665610519</v>
      </c>
      <c r="P1" s="2">
        <f t="shared" si="0"/>
        <v>1861.2114220180931</v>
      </c>
      <c r="Q1" s="2">
        <f t="shared" si="0"/>
        <v>2100.9236403779905</v>
      </c>
      <c r="R1" s="2">
        <f t="shared" si="0"/>
        <v>2177.4731999999999</v>
      </c>
      <c r="S1" s="2">
        <f t="shared" si="0"/>
        <v>2472.6458529466704</v>
      </c>
      <c r="T1" s="2">
        <f t="shared" si="0"/>
        <v>2610.0302389999997</v>
      </c>
      <c r="U1" s="2">
        <f t="shared" si="0"/>
        <v>2735.1792</v>
      </c>
      <c r="V1" s="2">
        <f t="shared" si="0"/>
        <v>2501.6956521411871</v>
      </c>
      <c r="W1" s="2">
        <f t="shared" si="0"/>
        <v>2793.2223995945506</v>
      </c>
      <c r="X1" s="2">
        <f t="shared" si="0"/>
        <v>2595.9523948461533</v>
      </c>
      <c r="Y1" s="2">
        <f t="shared" si="0"/>
        <v>2451.1172328250036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0.18287599999999998</v>
      </c>
      <c r="C3" s="2">
        <f>SummaryAll!$C$4</f>
        <v>8.1956000000000001E-2</v>
      </c>
      <c r="D3" s="2">
        <f>SummaryAll!$C$5</f>
        <v>0.103711</v>
      </c>
      <c r="E3" s="2">
        <f>SummaryAll!$C$6</f>
        <v>5.4999999999999992E-4</v>
      </c>
      <c r="F3" s="2">
        <f>SummaryAll!$C$7</f>
        <v>9.8649999999999988E-3</v>
      </c>
      <c r="G3" s="2">
        <f>SummaryAll!$C$8</f>
        <v>0.98144299999999995</v>
      </c>
      <c r="H3" s="2">
        <f>SummaryAll!$C$9</f>
        <v>4.0400000000000002E-3</v>
      </c>
      <c r="I3" s="2">
        <f>SummaryAll!$C$10</f>
        <v>2.4359999999999998E-3</v>
      </c>
      <c r="J3" s="2">
        <f>SummaryAll!$C$11</f>
        <v>3.1539999999999997E-3</v>
      </c>
      <c r="K3" s="2">
        <f>SummaryAll!$C$12</f>
        <v>3.1163E-2</v>
      </c>
      <c r="L3" s="2">
        <f>SummaryAll!$C$13</f>
        <v>1.7699999999999999E-3</v>
      </c>
      <c r="M3" s="2">
        <f>SummaryAll!$C$14</f>
        <v>1.3642999999999999E-2</v>
      </c>
      <c r="N3" s="2">
        <f>SummaryAll!$C$15</f>
        <v>1.9101999999999997E-2</v>
      </c>
      <c r="O3" s="2">
        <f>SummaryAll!$C$16</f>
        <v>3.0000000000000001E-6</v>
      </c>
      <c r="P3" s="2">
        <f>SummaryAll!$C$17</f>
        <v>1.7365999999999999E-2</v>
      </c>
      <c r="Q3" s="2">
        <f>SummaryAll!$C$18</f>
        <v>3.8699999999999997E-3</v>
      </c>
      <c r="R3" s="2">
        <f>SummaryAll!$C$19</f>
        <v>2.8572E-2</v>
      </c>
      <c r="S3" s="2">
        <f>SummaryAll!$C$20</f>
        <v>1.6545160956131597E-2</v>
      </c>
      <c r="T3" s="2">
        <f>SummaryAll!$C$21</f>
        <v>4.6579999999999998E-3</v>
      </c>
      <c r="U3" s="2">
        <f>SummaryAll!$C$22</f>
        <v>9.8989999999999998E-3</v>
      </c>
      <c r="V3" s="2">
        <f>SummaryAll!$C$23</f>
        <v>9.1286141187164771E-2</v>
      </c>
      <c r="W3" s="2">
        <f>SummaryAll!$C$24</f>
        <v>5.5327594550255203E-2</v>
      </c>
      <c r="X3" s="2">
        <f>SummaryAll!$C$25</f>
        <v>4.6699999999999997E-4</v>
      </c>
      <c r="Y3" s="2">
        <f>SummaryAll!$C$26</f>
        <v>9.7699999999999992E-3</v>
      </c>
      <c r="Z3" s="2">
        <f>SummaryAll!$C$27</f>
        <v>0</v>
      </c>
    </row>
    <row r="4" spans="1:26" x14ac:dyDescent="0.25">
      <c r="A4" t="str">
        <f>SummaryAll!$D$2</f>
        <v>China</v>
      </c>
      <c r="B4" s="2">
        <f>SummaryAll!$D$3</f>
        <v>0</v>
      </c>
      <c r="C4" s="2">
        <f>SummaryAll!$D$4</f>
        <v>0</v>
      </c>
      <c r="D4" s="2">
        <f>SummaryAll!$D$5</f>
        <v>0</v>
      </c>
      <c r="E4" s="2">
        <f>SummaryAll!$D$6</f>
        <v>0</v>
      </c>
      <c r="F4" s="2">
        <f>SummaryAll!$D$7</f>
        <v>0.112554</v>
      </c>
      <c r="G4" s="2">
        <f>SummaryAll!$D$8</f>
        <v>0.165682</v>
      </c>
      <c r="H4" s="2">
        <f>SummaryAll!$D$9</f>
        <v>2.2469999999999999E-3</v>
      </c>
      <c r="I4" s="2">
        <f>SummaryAll!$D$10</f>
        <v>6.2239999999999995E-3</v>
      </c>
      <c r="J4" s="2">
        <f>SummaryAll!$D$11</f>
        <v>2.1585E-2</v>
      </c>
      <c r="K4" s="2">
        <f>SummaryAll!$D$12</f>
        <v>1.7641E-2</v>
      </c>
      <c r="L4" s="2">
        <f>SummaryAll!$D$13</f>
        <v>2.9739999999999999E-2</v>
      </c>
      <c r="M4" s="2">
        <f>SummaryAll!$D$14</f>
        <v>3.6554999999999997E-2</v>
      </c>
      <c r="N4" s="2">
        <f>SummaryAll!$D$15</f>
        <v>9.9999999999999995E-7</v>
      </c>
      <c r="O4" s="2">
        <f>SummaryAll!$D$16</f>
        <v>0</v>
      </c>
      <c r="P4" s="2">
        <f>SummaryAll!$D$17</f>
        <v>0.153609</v>
      </c>
      <c r="Q4" s="2">
        <f>SummaryAll!$D$18</f>
        <v>2.4142999999999998E-2</v>
      </c>
      <c r="R4" s="2">
        <f>SummaryAll!$D$19</f>
        <v>6.5889999999999994E-3</v>
      </c>
      <c r="S4" s="2">
        <f>SummaryAll!$D$20</f>
        <v>7.62E-3</v>
      </c>
      <c r="T4" s="2">
        <f>SummaryAll!$D$21</f>
        <v>4.1719999999999995E-3</v>
      </c>
      <c r="U4" s="2">
        <f>SummaryAll!$D$22</f>
        <v>1.6899999999999999E-3</v>
      </c>
      <c r="V4" s="2">
        <f>SummaryAll!$D$23</f>
        <v>0</v>
      </c>
      <c r="W4" s="2">
        <f>SummaryAll!$D$24</f>
        <v>0.02</v>
      </c>
      <c r="X4" s="2">
        <f>SummaryAll!$D$25</f>
        <v>0.2213</v>
      </c>
      <c r="Y4" s="2">
        <f>SummaryAll!$D$26</f>
        <v>0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2.4839789999999997</v>
      </c>
      <c r="C5" s="2">
        <f>SummaryAll!$E$4</f>
        <v>7.3455999999999994E-2</v>
      </c>
      <c r="D5" s="2">
        <f>SummaryAll!$E$5</f>
        <v>4.5760999999999996E-2</v>
      </c>
      <c r="E5" s="2">
        <f>SummaryAll!$E$6</f>
        <v>2.7663E-2</v>
      </c>
      <c r="F5" s="2">
        <f>SummaryAll!$E$7</f>
        <v>0.42452199999999995</v>
      </c>
      <c r="G5" s="2">
        <f>SummaryAll!$E$8</f>
        <v>8.9999999999999993E-3</v>
      </c>
      <c r="H5" s="2">
        <f>SummaryAll!$E$9</f>
        <v>3.7999999999999999E-2</v>
      </c>
      <c r="I5" s="2">
        <f>SummaryAll!$E$10</f>
        <v>0</v>
      </c>
      <c r="J5" s="2">
        <f>SummaryAll!$E$11</f>
        <v>5.1442999999999996E-2</v>
      </c>
      <c r="K5" s="2">
        <f>SummaryAll!$E$12</f>
        <v>1.6958000000000001E-2</v>
      </c>
      <c r="L5" s="2">
        <f>SummaryAll!$E$13</f>
        <v>0.1008</v>
      </c>
      <c r="M5" s="2">
        <f>SummaryAll!$E$14</f>
        <v>0</v>
      </c>
      <c r="N5" s="2">
        <f>SummaryAll!$E$15</f>
        <v>0</v>
      </c>
      <c r="O5" s="2">
        <f>SummaryAll!$E$16</f>
        <v>0</v>
      </c>
      <c r="P5" s="2">
        <f>SummaryAll!$E$17</f>
        <v>1.6178399999999999</v>
      </c>
      <c r="Q5" s="2">
        <f>SummaryAll!$E$18</f>
        <v>0</v>
      </c>
      <c r="R5" s="2">
        <f>SummaryAll!$E$19</f>
        <v>0</v>
      </c>
      <c r="S5" s="2">
        <f>SummaryAll!$E$20</f>
        <v>0</v>
      </c>
      <c r="T5" s="2">
        <f>SummaryAll!$E$21</f>
        <v>0</v>
      </c>
      <c r="U5" s="2">
        <f>SummaryAll!$E$22</f>
        <v>0</v>
      </c>
      <c r="V5" s="2">
        <f>SummaryAll!$E$23</f>
        <v>0</v>
      </c>
      <c r="W5" s="2">
        <f>SummaryAll!$E$24</f>
        <v>0</v>
      </c>
      <c r="X5" s="2">
        <f>SummaryAll!$E$25</f>
        <v>0</v>
      </c>
      <c r="Y5" s="2">
        <f>SummaryAll!$E$26</f>
        <v>7.7999999999999999E-5</v>
      </c>
      <c r="Z5" s="2">
        <f>SummaryAll!$E$27</f>
        <v>0</v>
      </c>
    </row>
    <row r="6" spans="1:26" x14ac:dyDescent="0.25">
      <c r="A6" t="str">
        <f>SummaryAll!$F$2</f>
        <v>Belarus</v>
      </c>
      <c r="B6" s="2">
        <f>SummaryAll!$F$3</f>
        <v>0</v>
      </c>
      <c r="C6" s="2">
        <f>SummaryAll!$F$4</f>
        <v>0</v>
      </c>
      <c r="D6" s="2">
        <f>SummaryAll!$F$5</f>
        <v>0</v>
      </c>
      <c r="E6" s="2">
        <f>SummaryAll!$F$6</f>
        <v>0</v>
      </c>
      <c r="F6" s="2">
        <f>SummaryAll!$F$7</f>
        <v>0</v>
      </c>
      <c r="G6" s="2">
        <f>SummaryAll!$F$8</f>
        <v>0</v>
      </c>
      <c r="H6" s="2">
        <f>SummaryAll!$F$9</f>
        <v>0</v>
      </c>
      <c r="I6" s="2">
        <f>SummaryAll!$F$10</f>
        <v>0</v>
      </c>
      <c r="J6" s="2">
        <f>SummaryAll!$F$11</f>
        <v>0</v>
      </c>
      <c r="K6" s="2">
        <f>SummaryAll!$F$12</f>
        <v>0</v>
      </c>
      <c r="L6" s="2">
        <f>SummaryAll!$F$13</f>
        <v>0</v>
      </c>
      <c r="M6" s="2">
        <f>SummaryAll!$F$14</f>
        <v>0</v>
      </c>
      <c r="N6" s="2">
        <f>SummaryAll!$F$15</f>
        <v>0</v>
      </c>
      <c r="O6" s="2">
        <f>SummaryAll!$F$16</f>
        <v>0</v>
      </c>
      <c r="P6" s="2">
        <f>SummaryAll!$F$17</f>
        <v>0</v>
      </c>
      <c r="Q6" s="2">
        <f>SummaryAll!$F$18</f>
        <v>0</v>
      </c>
      <c r="R6" s="2">
        <f>SummaryAll!$F$19</f>
        <v>0</v>
      </c>
      <c r="S6" s="2">
        <f>SummaryAll!$F$20</f>
        <v>0</v>
      </c>
      <c r="T6" s="2">
        <f>SummaryAll!$F$21</f>
        <v>0</v>
      </c>
      <c r="U6" s="2">
        <f>SummaryAll!$F$22</f>
        <v>0</v>
      </c>
      <c r="V6" s="2">
        <f>SummaryAll!$F$23</f>
        <v>0</v>
      </c>
      <c r="W6" s="2">
        <f>SummaryAll!$F$24</f>
        <v>0</v>
      </c>
      <c r="X6" s="2">
        <f>SummaryAll!$F$25</f>
        <v>0</v>
      </c>
      <c r="Y6" s="2">
        <f>SummaryAll!$F$26</f>
        <v>0</v>
      </c>
      <c r="Z6" s="2">
        <f>SummaryAll!$F$27</f>
        <v>0</v>
      </c>
    </row>
    <row r="7" spans="1:26" x14ac:dyDescent="0.25">
      <c r="A7" t="str">
        <f>SummaryAll!$G$2</f>
        <v>Brazil</v>
      </c>
      <c r="B7" s="2">
        <f>SummaryAll!$G$3</f>
        <v>0.29118699999999997</v>
      </c>
      <c r="C7" s="2">
        <f>SummaryAll!$G$4</f>
        <v>0.12438199999999999</v>
      </c>
      <c r="D7" s="2">
        <f>SummaryAll!$G$5</f>
        <v>5.1249999999999993E-3</v>
      </c>
      <c r="E7" s="2">
        <f>SummaryAll!$G$6</f>
        <v>2.6869999999999997E-3</v>
      </c>
      <c r="F7" s="2">
        <f>SummaryAll!$G$7</f>
        <v>4.4650000000000002E-3</v>
      </c>
      <c r="G7" s="2">
        <f>SummaryAll!$G$8</f>
        <v>0.11452763649185353</v>
      </c>
      <c r="H7" s="2">
        <f>SummaryAll!$G$9</f>
        <v>3.2505248918202632E-2</v>
      </c>
      <c r="I7" s="2">
        <f>SummaryAll!$G$10</f>
        <v>4.9999999999999996E-5</v>
      </c>
      <c r="J7" s="2">
        <f>SummaryAll!$G$11</f>
        <v>1.7021815220825527E-2</v>
      </c>
      <c r="K7" s="2">
        <f>SummaryAll!$G$12</f>
        <v>1.6440904702010494E-2</v>
      </c>
      <c r="L7" s="2">
        <f>SummaryAll!$G$13</f>
        <v>0</v>
      </c>
      <c r="M7" s="2">
        <f>SummaryAll!$G$14</f>
        <v>5.8E-5</v>
      </c>
      <c r="N7" s="2">
        <f>SummaryAll!$G$15</f>
        <v>0</v>
      </c>
      <c r="O7" s="2">
        <f>SummaryAll!$G$16</f>
        <v>0</v>
      </c>
      <c r="P7" s="2">
        <f>SummaryAll!$G$17</f>
        <v>0</v>
      </c>
      <c r="Q7" s="2">
        <f>SummaryAll!$G$18</f>
        <v>0</v>
      </c>
      <c r="R7" s="2">
        <f>SummaryAll!$G$19</f>
        <v>0</v>
      </c>
      <c r="S7" s="2">
        <f>SummaryAll!$G$20</f>
        <v>0</v>
      </c>
      <c r="T7" s="2">
        <f>SummaryAll!$G$21</f>
        <v>1.9999999999999998E-5</v>
      </c>
      <c r="U7" s="2">
        <f>SummaryAll!$G$22</f>
        <v>0</v>
      </c>
      <c r="V7" s="2">
        <f>SummaryAll!$G$23</f>
        <v>0</v>
      </c>
      <c r="W7" s="2">
        <f>SummaryAll!$G$24</f>
        <v>2.0999999999999998E-2</v>
      </c>
      <c r="X7" s="2">
        <f>SummaryAll!$G$25</f>
        <v>0</v>
      </c>
      <c r="Y7" s="2">
        <f>SummaryAll!$G$26</f>
        <v>9.1399999999999999E-4</v>
      </c>
      <c r="Z7" s="2">
        <f>SummaryAll!$G$27</f>
        <v>0</v>
      </c>
    </row>
    <row r="8" spans="1:26" x14ac:dyDescent="0.25">
      <c r="A8" t="str">
        <f>SummaryAll!$H$2</f>
        <v>Cambodia</v>
      </c>
      <c r="B8" s="2">
        <f>SummaryAll!$H$3</f>
        <v>1.616374</v>
      </c>
      <c r="C8" s="2">
        <f>SummaryAll!$H$4</f>
        <v>2.6912099999999999</v>
      </c>
      <c r="D8" s="2">
        <f>SummaryAll!$H$5</f>
        <v>7.2955779999999999</v>
      </c>
      <c r="E8" s="2">
        <f>SummaryAll!$H$6</f>
        <v>9.5858469999999993</v>
      </c>
      <c r="F8" s="2">
        <f>SummaryAll!$H$7</f>
        <v>6.8148010000000001</v>
      </c>
      <c r="G8" s="2">
        <f>SummaryAll!$H$8</f>
        <v>8.2096649999999993</v>
      </c>
      <c r="H8" s="2">
        <f>SummaryAll!$H$9</f>
        <v>9.953479999999999</v>
      </c>
      <c r="I8" s="2">
        <f>SummaryAll!$H$10</f>
        <v>7.8362799999999995</v>
      </c>
      <c r="J8" s="2">
        <f>SummaryAll!$H$11</f>
        <v>2.2235999999999998</v>
      </c>
      <c r="K8" s="2">
        <f>SummaryAll!$H$12</f>
        <v>3.3227659999999997</v>
      </c>
      <c r="L8" s="2">
        <f>SummaryAll!$H$13</f>
        <v>5.7461690000000001</v>
      </c>
      <c r="M8" s="2">
        <f>SummaryAll!$H$14</f>
        <v>6.4416649999999995</v>
      </c>
      <c r="N8" s="2">
        <f>SummaryAll!$H$15</f>
        <v>4.9765839999999999</v>
      </c>
      <c r="O8" s="2">
        <f>SummaryAll!$H$16</f>
        <v>4.9829999999999997</v>
      </c>
      <c r="P8" s="2">
        <f>SummaryAll!$H$17</f>
        <v>12.321835</v>
      </c>
      <c r="Q8" s="2">
        <f>SummaryAll!$H$18</f>
        <v>11.733749999999999</v>
      </c>
      <c r="R8" s="2">
        <f>SummaryAll!$H$19</f>
        <v>7.1428149999999997</v>
      </c>
      <c r="S8" s="2">
        <f>SummaryAll!$H$20</f>
        <v>16.914739999999998</v>
      </c>
      <c r="T8" s="2">
        <f>SummaryAll!$H$21</f>
        <v>15.638529999999999</v>
      </c>
      <c r="U8" s="2">
        <f>SummaryAll!$H$22</f>
        <v>3.6730449999999997</v>
      </c>
      <c r="V8" s="2">
        <f>SummaryAll!$H$23</f>
        <v>6.3755899999999999</v>
      </c>
      <c r="W8" s="2">
        <f>SummaryAll!$H$24</f>
        <v>1.8660999999999999</v>
      </c>
      <c r="X8" s="2">
        <f>SummaryAll!$H$25</f>
        <v>13.432862</v>
      </c>
      <c r="Y8" s="2">
        <f>SummaryAll!$H$26</f>
        <v>10.719939999999999</v>
      </c>
      <c r="Z8" s="2">
        <f>SummaryAll!$H$27</f>
        <v>0</v>
      </c>
    </row>
    <row r="9" spans="1:26" x14ac:dyDescent="0.25">
      <c r="A9" t="str">
        <f>SummaryAll!$I$2</f>
        <v>Cameroon</v>
      </c>
      <c r="B9" s="2">
        <f>SummaryAll!$I$3</f>
        <v>0</v>
      </c>
      <c r="C9" s="2">
        <f>SummaryAll!$I$4</f>
        <v>0</v>
      </c>
      <c r="D9" s="2">
        <f>SummaryAll!$I$5</f>
        <v>0</v>
      </c>
      <c r="E9" s="2">
        <f>SummaryAll!$I$6</f>
        <v>0</v>
      </c>
      <c r="F9" s="2">
        <f>SummaryAll!$I$7</f>
        <v>0</v>
      </c>
      <c r="G9" s="2">
        <f>SummaryAll!$I$8</f>
        <v>0</v>
      </c>
      <c r="H9" s="2">
        <f>SummaryAll!$I$9</f>
        <v>0</v>
      </c>
      <c r="I9" s="2">
        <f>SummaryAll!$I$10</f>
        <v>0</v>
      </c>
      <c r="J9" s="2">
        <f>SummaryAll!$I$11</f>
        <v>0.82655999999999996</v>
      </c>
      <c r="K9" s="2">
        <f>SummaryAll!$I$12</f>
        <v>0.2016</v>
      </c>
      <c r="L9" s="2">
        <f>SummaryAll!$I$13</f>
        <v>0.71694000000000002</v>
      </c>
      <c r="M9" s="2">
        <f>SummaryAll!$I$14</f>
        <v>3.7799999999999999E-3</v>
      </c>
      <c r="N9" s="2">
        <f>SummaryAll!$I$15</f>
        <v>0</v>
      </c>
      <c r="O9" s="2">
        <f>SummaryAll!$I$16</f>
        <v>3.83338</v>
      </c>
      <c r="P9" s="2">
        <f>SummaryAll!$I$17</f>
        <v>6.8861399999999993</v>
      </c>
      <c r="Q9" s="2">
        <f>SummaryAll!$I$18</f>
        <v>8.2552799999999991</v>
      </c>
      <c r="R9" s="2">
        <f>SummaryAll!$I$19</f>
        <v>4.6958799999999998</v>
      </c>
      <c r="S9" s="2">
        <f>SummaryAll!$I$20</f>
        <v>4.4274800000000001</v>
      </c>
      <c r="T9" s="2">
        <f>SummaryAll!$I$21</f>
        <v>1.8973599999999999</v>
      </c>
      <c r="U9" s="2">
        <f>SummaryAll!$I$22</f>
        <v>1.52284</v>
      </c>
      <c r="V9" s="2">
        <f>SummaryAll!$I$23</f>
        <v>0.53298000000000001</v>
      </c>
      <c r="W9" s="2">
        <f>SummaryAll!$I$24</f>
        <v>1.40656</v>
      </c>
      <c r="X9" s="2">
        <f>SummaryAll!$I$25</f>
        <v>1.8871</v>
      </c>
      <c r="Y9" s="2">
        <f>SummaryAll!$I$26</f>
        <v>0.3024</v>
      </c>
      <c r="Z9" s="2">
        <f>SummaryAll!$I$27</f>
        <v>0</v>
      </c>
    </row>
    <row r="10" spans="1:26" x14ac:dyDescent="0.25">
      <c r="A10" t="str">
        <f>SummaryAll!$J$2</f>
        <v>Côte d'Ivoire</v>
      </c>
      <c r="B10" s="2">
        <f>SummaryAll!$J$3</f>
        <v>0.15048</v>
      </c>
      <c r="C10" s="2">
        <f>SummaryAll!$J$4</f>
        <v>4.4999999999999998E-2</v>
      </c>
      <c r="D10" s="2">
        <f>SummaryAll!$J$5</f>
        <v>7.4999999999999997E-2</v>
      </c>
      <c r="E10" s="2">
        <f>SummaryAll!$J$6</f>
        <v>0</v>
      </c>
      <c r="F10" s="2">
        <f>SummaryAll!$J$7</f>
        <v>0</v>
      </c>
      <c r="G10" s="2">
        <f>SummaryAll!$J$8</f>
        <v>0</v>
      </c>
      <c r="H10" s="2">
        <f>SummaryAll!$J$9</f>
        <v>0</v>
      </c>
      <c r="I10" s="2">
        <f>SummaryAll!$J$10</f>
        <v>0</v>
      </c>
      <c r="J10" s="2">
        <f>SummaryAll!$J$11</f>
        <v>0</v>
      </c>
      <c r="K10" s="2">
        <f>SummaryAll!$J$12</f>
        <v>0.59723999999999999</v>
      </c>
      <c r="L10" s="2">
        <f>SummaryAll!$J$13</f>
        <v>2.4766599999999999</v>
      </c>
      <c r="M10" s="2">
        <f>SummaryAll!$J$14</f>
        <v>0.54432000000000003</v>
      </c>
      <c r="N10" s="2">
        <f>SummaryAll!$J$15</f>
        <v>1.19414</v>
      </c>
      <c r="O10" s="2">
        <f>SummaryAll!$J$16</f>
        <v>5.0554569999999996</v>
      </c>
      <c r="P10" s="2">
        <f>SummaryAll!$J$17</f>
        <v>9.3456025280524546</v>
      </c>
      <c r="Q10" s="2">
        <f>SummaryAll!$J$18</f>
        <v>16.773119999999999</v>
      </c>
      <c r="R10" s="2">
        <f>SummaryAll!$J$19</f>
        <v>5.6765799999999995</v>
      </c>
      <c r="S10" s="2">
        <f>SummaryAll!$J$20</f>
        <v>5.0507399999999993</v>
      </c>
      <c r="T10" s="2">
        <f>SummaryAll!$J$21</f>
        <v>13.018319999999999</v>
      </c>
      <c r="U10" s="2">
        <f>SummaryAll!$J$22</f>
        <v>34.682760000000002</v>
      </c>
      <c r="V10" s="2">
        <f>SummaryAll!$J$23</f>
        <v>33.862141000000001</v>
      </c>
      <c r="W10" s="2">
        <f>SummaryAll!$J$24</f>
        <v>21.308767</v>
      </c>
      <c r="X10" s="2">
        <f>SummaryAll!$J$25</f>
        <v>31.633734999999998</v>
      </c>
      <c r="Y10" s="2">
        <f>SummaryAll!$J$26</f>
        <v>98.782389999999992</v>
      </c>
      <c r="Z10" s="2">
        <f>SummaryAll!$J$27</f>
        <v>0</v>
      </c>
    </row>
    <row r="11" spans="1:26" x14ac:dyDescent="0.25">
      <c r="A11" t="str">
        <f>SummaryAll!$K$2</f>
        <v>Gabon</v>
      </c>
      <c r="B11" s="2">
        <f>SummaryAll!$K$3</f>
        <v>0</v>
      </c>
      <c r="C11" s="2">
        <f>SummaryAll!$K$4</f>
        <v>0</v>
      </c>
      <c r="D11" s="2">
        <f>SummaryAll!$K$5</f>
        <v>0</v>
      </c>
      <c r="E11" s="2">
        <f>SummaryAll!$K$6</f>
        <v>0</v>
      </c>
      <c r="F11" s="2">
        <f>SummaryAll!$K$7</f>
        <v>0</v>
      </c>
      <c r="G11" s="2">
        <f>SummaryAll!$K$8</f>
        <v>0</v>
      </c>
      <c r="H11" s="2">
        <f>SummaryAll!$K$9</f>
        <v>0</v>
      </c>
      <c r="I11" s="2">
        <f>SummaryAll!$K$10</f>
        <v>0</v>
      </c>
      <c r="J11" s="2">
        <f>SummaryAll!$K$11</f>
        <v>0</v>
      </c>
      <c r="K11" s="2">
        <f>SummaryAll!$K$12</f>
        <v>0.2016</v>
      </c>
      <c r="L11" s="2">
        <f>SummaryAll!$K$13</f>
        <v>0.52037999999999995</v>
      </c>
      <c r="M11" s="2">
        <f>SummaryAll!$K$14</f>
        <v>0</v>
      </c>
      <c r="N11" s="2">
        <f>SummaryAll!$K$15</f>
        <v>0</v>
      </c>
      <c r="O11" s="2">
        <f>SummaryAll!$K$16</f>
        <v>0.54179999999999995</v>
      </c>
      <c r="P11" s="2">
        <f>SummaryAll!$K$17</f>
        <v>4.5359999999999998E-2</v>
      </c>
      <c r="Q11" s="2">
        <f>SummaryAll!$K$18</f>
        <v>0.14868000000000001</v>
      </c>
      <c r="R11" s="2">
        <f>SummaryAll!$K$19</f>
        <v>1.12896</v>
      </c>
      <c r="S11" s="2">
        <f>SummaryAll!$K$20</f>
        <v>3.161591</v>
      </c>
      <c r="T11" s="2">
        <f>SummaryAll!$K$21</f>
        <v>0.56699999999999995</v>
      </c>
      <c r="U11" s="2">
        <f>SummaryAll!$K$22</f>
        <v>0.22469899999999998</v>
      </c>
      <c r="V11" s="2">
        <f>SummaryAll!$K$23</f>
        <v>0</v>
      </c>
      <c r="W11" s="2">
        <f>SummaryAll!$K$24</f>
        <v>0</v>
      </c>
      <c r="X11" s="2">
        <f>SummaryAll!$K$25</f>
        <v>0</v>
      </c>
      <c r="Y11" s="2">
        <f>SummaryAll!$K$26</f>
        <v>0</v>
      </c>
      <c r="Z11" s="2">
        <f>SummaryAll!$K$27</f>
        <v>0</v>
      </c>
    </row>
    <row r="12" spans="1:26" x14ac:dyDescent="0.25">
      <c r="A12" t="str">
        <f>SummaryAll!$L$2</f>
        <v>Ghana</v>
      </c>
      <c r="B12" s="2">
        <f>SummaryAll!$L$3</f>
        <v>6.0479999999999999E-2</v>
      </c>
      <c r="C12" s="2">
        <f>SummaryAll!$L$4</f>
        <v>0</v>
      </c>
      <c r="D12" s="2">
        <f>SummaryAll!$L$5</f>
        <v>0</v>
      </c>
      <c r="E12" s="2">
        <f>SummaryAll!$L$6</f>
        <v>0</v>
      </c>
      <c r="F12" s="2">
        <f>SummaryAll!$L$7</f>
        <v>0</v>
      </c>
      <c r="G12" s="2">
        <f>SummaryAll!$L$8</f>
        <v>0</v>
      </c>
      <c r="H12" s="2">
        <f>SummaryAll!$L$9</f>
        <v>0</v>
      </c>
      <c r="I12" s="2">
        <f>SummaryAll!$L$10</f>
        <v>0</v>
      </c>
      <c r="J12" s="2">
        <f>SummaryAll!$L$11</f>
        <v>0</v>
      </c>
      <c r="K12" s="2">
        <f>SummaryAll!$L$12</f>
        <v>0</v>
      </c>
      <c r="L12" s="2">
        <f>SummaryAll!$L$13</f>
        <v>0</v>
      </c>
      <c r="M12" s="2">
        <f>SummaryAll!$L$14</f>
        <v>0.1008</v>
      </c>
      <c r="N12" s="2">
        <f>SummaryAll!$L$15</f>
        <v>0.1008</v>
      </c>
      <c r="O12" s="2">
        <f>SummaryAll!$L$16</f>
        <v>0</v>
      </c>
      <c r="P12" s="2">
        <f>SummaryAll!$L$17</f>
        <v>0</v>
      </c>
      <c r="Q12" s="2">
        <f>SummaryAll!$L$18</f>
        <v>0</v>
      </c>
      <c r="R12" s="2">
        <f>SummaryAll!$L$19</f>
        <v>0.37712499999999999</v>
      </c>
      <c r="S12" s="2">
        <f>SummaryAll!$L$20</f>
        <v>0.18143999999999999</v>
      </c>
      <c r="T12" s="2">
        <f>SummaryAll!$L$21</f>
        <v>0</v>
      </c>
      <c r="U12" s="2">
        <f>SummaryAll!$L$22</f>
        <v>0.504</v>
      </c>
      <c r="V12" s="2">
        <f>SummaryAll!$L$23</f>
        <v>0.90720000000000001</v>
      </c>
      <c r="W12" s="2">
        <f>SummaryAll!$L$24</f>
        <v>6.7975999999999995E-2</v>
      </c>
      <c r="X12" s="2">
        <f>SummaryAll!$L$25</f>
        <v>0.249219</v>
      </c>
      <c r="Y12" s="2">
        <f>SummaryAll!$L$26</f>
        <v>0.8754599999999999</v>
      </c>
      <c r="Z12" s="2">
        <f>SummaryAll!$L$27</f>
        <v>0</v>
      </c>
    </row>
    <row r="13" spans="1:26" x14ac:dyDescent="0.25">
      <c r="A13" t="str">
        <f>SummaryAll!$M$2</f>
        <v>Guatemala</v>
      </c>
      <c r="B13" s="2">
        <f>SummaryAll!$M$3</f>
        <v>0</v>
      </c>
      <c r="C13" s="2">
        <f>SummaryAll!$M$4</f>
        <v>0</v>
      </c>
      <c r="D13" s="2">
        <f>SummaryAll!$M$5</f>
        <v>0</v>
      </c>
      <c r="E13" s="2">
        <f>SummaryAll!$M$6</f>
        <v>0</v>
      </c>
      <c r="F13" s="2">
        <f>SummaryAll!$M$7</f>
        <v>0</v>
      </c>
      <c r="G13" s="2">
        <f>SummaryAll!$M$8</f>
        <v>0</v>
      </c>
      <c r="H13" s="2">
        <f>SummaryAll!$M$9</f>
        <v>0</v>
      </c>
      <c r="I13" s="2">
        <f>SummaryAll!$M$10</f>
        <v>0</v>
      </c>
      <c r="J13" s="2">
        <f>SummaryAll!$M$11</f>
        <v>0</v>
      </c>
      <c r="K13" s="2">
        <f>SummaryAll!$M$12</f>
        <v>0</v>
      </c>
      <c r="L13" s="2">
        <f>SummaryAll!$M$13</f>
        <v>0</v>
      </c>
      <c r="M13" s="2">
        <f>SummaryAll!$M$14</f>
        <v>0</v>
      </c>
      <c r="N13" s="2">
        <f>SummaryAll!$M$15</f>
        <v>2.0159999999999997E-2</v>
      </c>
      <c r="O13" s="2">
        <f>SummaryAll!$M$16</f>
        <v>6.0479999999999999E-2</v>
      </c>
      <c r="P13" s="2">
        <f>SummaryAll!$M$17</f>
        <v>0</v>
      </c>
      <c r="Q13" s="2">
        <f>SummaryAll!$M$18</f>
        <v>0</v>
      </c>
      <c r="R13" s="2">
        <f>SummaryAll!$M$19</f>
        <v>0</v>
      </c>
      <c r="S13" s="2">
        <f>SummaryAll!$M$20</f>
        <v>0</v>
      </c>
      <c r="T13" s="2">
        <f>SummaryAll!$M$21</f>
        <v>0</v>
      </c>
      <c r="U13" s="2">
        <f>SummaryAll!$M$22</f>
        <v>5.3919999999999996E-2</v>
      </c>
      <c r="V13" s="2">
        <f>SummaryAll!$M$23</f>
        <v>0</v>
      </c>
      <c r="W13" s="2">
        <f>SummaryAll!$M$24</f>
        <v>0.14782000000000001</v>
      </c>
      <c r="X13" s="2">
        <f>SummaryAll!$M$25</f>
        <v>0</v>
      </c>
      <c r="Y13" s="2">
        <f>SummaryAll!$M$26</f>
        <v>1.5014999999999999E-2</v>
      </c>
      <c r="Z13" s="2">
        <f>SummaryAll!$M$27</f>
        <v>0</v>
      </c>
    </row>
    <row r="14" spans="1:26" x14ac:dyDescent="0.25">
      <c r="A14" t="str">
        <f>SummaryAll!$N$2</f>
        <v>India</v>
      </c>
      <c r="B14" s="2">
        <f>SummaryAll!$N$3</f>
        <v>0.384237</v>
      </c>
      <c r="C14" s="2">
        <f>SummaryAll!$N$4</f>
        <v>1.5875E-2</v>
      </c>
      <c r="D14" s="2">
        <f>SummaryAll!$N$5</f>
        <v>0</v>
      </c>
      <c r="E14" s="2">
        <f>SummaryAll!$N$6</f>
        <v>0</v>
      </c>
      <c r="F14" s="2">
        <f>SummaryAll!$N$7</f>
        <v>1.8305999999999999E-2</v>
      </c>
      <c r="G14" s="2">
        <f>SummaryAll!$N$8</f>
        <v>0</v>
      </c>
      <c r="H14" s="2">
        <f>SummaryAll!$N$9</f>
        <v>9.2910000000000004</v>
      </c>
      <c r="I14" s="2">
        <f>SummaryAll!$N$10</f>
        <v>14.869149999999999</v>
      </c>
      <c r="J14" s="2">
        <f>SummaryAll!$N$11</f>
        <v>33.081449999999997</v>
      </c>
      <c r="K14" s="2">
        <f>SummaryAll!$N$12</f>
        <v>23.008761999999997</v>
      </c>
      <c r="L14" s="2">
        <f>SummaryAll!$N$13</f>
        <v>24.32066</v>
      </c>
      <c r="M14" s="2">
        <f>SummaryAll!$N$14</f>
        <v>4.0403700000000002</v>
      </c>
      <c r="N14" s="2">
        <f>SummaryAll!$N$15</f>
        <v>18.51313</v>
      </c>
      <c r="O14" s="2">
        <f>SummaryAll!$N$16</f>
        <v>1.38466</v>
      </c>
      <c r="P14" s="2">
        <f>SummaryAll!$N$17</f>
        <v>1.09484</v>
      </c>
      <c r="Q14" s="2">
        <f>SummaryAll!$N$18</f>
        <v>11.160596999999999</v>
      </c>
      <c r="R14" s="2">
        <f>SummaryAll!$N$19</f>
        <v>0.45649999999999996</v>
      </c>
      <c r="S14" s="2">
        <f>SummaryAll!$N$20</f>
        <v>7.0532439999999994</v>
      </c>
      <c r="T14" s="2">
        <f>SummaryAll!$N$21</f>
        <v>0</v>
      </c>
      <c r="U14" s="2">
        <f>SummaryAll!$N$22</f>
        <v>8.7999999999999998E-5</v>
      </c>
      <c r="V14" s="2">
        <f>SummaryAll!$N$23</f>
        <v>0.30035000000000001</v>
      </c>
      <c r="W14" s="2">
        <f>SummaryAll!$N$24</f>
        <v>5.46007</v>
      </c>
      <c r="X14" s="2">
        <f>SummaryAll!$N$25</f>
        <v>2.4800000000000001E-4</v>
      </c>
      <c r="Y14" s="2">
        <f>SummaryAll!$N$26</f>
        <v>0</v>
      </c>
      <c r="Z14" s="2">
        <f>SummaryAll!$N$27</f>
        <v>0</v>
      </c>
    </row>
    <row r="15" spans="1:26" x14ac:dyDescent="0.25">
      <c r="A15" t="str">
        <f>SummaryAll!$O$2</f>
        <v>Indonesia</v>
      </c>
      <c r="B15" s="2">
        <f>SummaryAll!$O$3</f>
        <v>60.082347999999996</v>
      </c>
      <c r="C15" s="2">
        <f>SummaryAll!$O$4</f>
        <v>34.386122999999998</v>
      </c>
      <c r="D15" s="2">
        <f>SummaryAll!$O$5</f>
        <v>36.438870000000001</v>
      </c>
      <c r="E15" s="2">
        <f>SummaryAll!$O$6</f>
        <v>46.684036999999996</v>
      </c>
      <c r="F15" s="2">
        <f>SummaryAll!$O$7</f>
        <v>54.566770999999996</v>
      </c>
      <c r="G15" s="2">
        <f>SummaryAll!$O$8</f>
        <v>149.53838399999998</v>
      </c>
      <c r="H15" s="2">
        <f>SummaryAll!$O$9</f>
        <v>58.789212999999997</v>
      </c>
      <c r="I15" s="2">
        <f>SummaryAll!$O$10</f>
        <v>135.68191199999998</v>
      </c>
      <c r="J15" s="2">
        <f>SummaryAll!$O$11</f>
        <v>207.851158</v>
      </c>
      <c r="K15" s="2">
        <f>SummaryAll!$O$12</f>
        <v>271.396658</v>
      </c>
      <c r="L15" s="2">
        <f>SummaryAll!$O$13</f>
        <v>334.25355907912922</v>
      </c>
      <c r="M15" s="2">
        <f>SummaryAll!$O$14</f>
        <v>313.33142699999996</v>
      </c>
      <c r="N15" s="2">
        <f>SummaryAll!$O$15</f>
        <v>343.00889583727758</v>
      </c>
      <c r="O15" s="2">
        <f>SummaryAll!$O$16</f>
        <v>420.64739478595845</v>
      </c>
      <c r="P15" s="2">
        <f>SummaryAll!$O$17</f>
        <v>412.92105699999996</v>
      </c>
      <c r="Q15" s="2">
        <f>SummaryAll!$O$18</f>
        <v>437.37653537799071</v>
      </c>
      <c r="R15" s="2">
        <f>SummaryAll!$O$19</f>
        <v>404.300341</v>
      </c>
      <c r="S15" s="2">
        <f>SummaryAll!$O$20</f>
        <v>416.87922499999996</v>
      </c>
      <c r="T15" s="2">
        <f>SummaryAll!$O$21</f>
        <v>362.044667</v>
      </c>
      <c r="U15" s="2">
        <f>SummaryAll!$O$22</f>
        <v>279.56861800000001</v>
      </c>
      <c r="V15" s="2">
        <f>SummaryAll!$O$23</f>
        <v>279.575333</v>
      </c>
      <c r="W15" s="2">
        <f>SummaryAll!$O$24</f>
        <v>450.36809099999999</v>
      </c>
      <c r="X15" s="2">
        <f>SummaryAll!$O$25</f>
        <v>267.96059584615386</v>
      </c>
      <c r="Y15" s="2">
        <f>SummaryAll!$O$26</f>
        <v>224.566091</v>
      </c>
      <c r="Z15" s="2">
        <f>SummaryAll!$O$27</f>
        <v>0</v>
      </c>
    </row>
    <row r="16" spans="1:26" x14ac:dyDescent="0.25">
      <c r="A16" t="str">
        <f>SummaryAll!$P$2</f>
        <v>Iran</v>
      </c>
      <c r="B16" s="2">
        <f>SummaryAll!$P$3</f>
        <v>0</v>
      </c>
      <c r="C16" s="2">
        <f>SummaryAll!$P$4</f>
        <v>0</v>
      </c>
      <c r="D16" s="2">
        <f>SummaryAll!$P$5</f>
        <v>0</v>
      </c>
      <c r="E16" s="2">
        <f>SummaryAll!$P$6</f>
        <v>0.60762499999999997</v>
      </c>
      <c r="F16" s="2">
        <f>SummaryAll!$P$7</f>
        <v>0</v>
      </c>
      <c r="G16" s="2">
        <f>SummaryAll!$P$8</f>
        <v>0</v>
      </c>
      <c r="H16" s="2">
        <f>SummaryAll!$P$9</f>
        <v>0</v>
      </c>
      <c r="I16" s="2">
        <f>SummaryAll!$P$10</f>
        <v>0</v>
      </c>
      <c r="J16" s="2">
        <f>SummaryAll!$P$11</f>
        <v>0</v>
      </c>
      <c r="K16" s="2">
        <f>SummaryAll!$P$12</f>
        <v>0</v>
      </c>
      <c r="L16" s="2">
        <f>SummaryAll!$P$13</f>
        <v>0</v>
      </c>
      <c r="M16" s="2">
        <f>SummaryAll!$P$14</f>
        <v>0</v>
      </c>
      <c r="N16" s="2">
        <f>SummaryAll!$P$15</f>
        <v>0</v>
      </c>
      <c r="O16" s="2">
        <f>SummaryAll!$P$16</f>
        <v>0</v>
      </c>
      <c r="P16" s="2">
        <f>SummaryAll!$P$17</f>
        <v>0</v>
      </c>
      <c r="Q16" s="2">
        <f>SummaryAll!$P$18</f>
        <v>0</v>
      </c>
      <c r="R16" s="2">
        <f>SummaryAll!$P$19</f>
        <v>0</v>
      </c>
      <c r="S16" s="2">
        <f>SummaryAll!$P$20</f>
        <v>0</v>
      </c>
      <c r="T16" s="2">
        <f>SummaryAll!$P$21</f>
        <v>0</v>
      </c>
      <c r="U16" s="2">
        <f>SummaryAll!$P$22</f>
        <v>0</v>
      </c>
      <c r="V16" s="2">
        <f>SummaryAll!$P$23</f>
        <v>0</v>
      </c>
      <c r="W16" s="2">
        <f>SummaryAll!$P$24</f>
        <v>0</v>
      </c>
      <c r="X16" s="2">
        <f>SummaryAll!$P$25</f>
        <v>0</v>
      </c>
      <c r="Y16" s="2">
        <f>SummaryAll!$P$26</f>
        <v>3.1999999999999999E-5</v>
      </c>
      <c r="Z16" s="2">
        <f>SummaryAll!$P$27</f>
        <v>0</v>
      </c>
    </row>
    <row r="17" spans="1:26" x14ac:dyDescent="0.25">
      <c r="A17" t="str">
        <f>SummaryAll!$Q$2</f>
        <v>Israel</v>
      </c>
      <c r="B17" s="2">
        <f>SummaryAll!$Q$3</f>
        <v>0</v>
      </c>
      <c r="C17" s="2">
        <f>SummaryAll!$Q$4</f>
        <v>0</v>
      </c>
      <c r="D17" s="2">
        <f>SummaryAll!$Q$5</f>
        <v>0</v>
      </c>
      <c r="E17" s="2">
        <f>SummaryAll!$Q$6</f>
        <v>0</v>
      </c>
      <c r="F17" s="2">
        <f>SummaryAll!$Q$7</f>
        <v>0</v>
      </c>
      <c r="G17" s="2">
        <f>SummaryAll!$Q$8</f>
        <v>0</v>
      </c>
      <c r="H17" s="2">
        <f>SummaryAll!$Q$9</f>
        <v>0</v>
      </c>
      <c r="I17" s="2">
        <f>SummaryAll!$Q$10</f>
        <v>0</v>
      </c>
      <c r="J17" s="2">
        <f>SummaryAll!$Q$11</f>
        <v>0</v>
      </c>
      <c r="K17" s="2">
        <f>SummaryAll!$Q$12</f>
        <v>0</v>
      </c>
      <c r="L17" s="2">
        <f>SummaryAll!$Q$13</f>
        <v>0</v>
      </c>
      <c r="M17" s="2">
        <f>SummaryAll!$Q$14</f>
        <v>0</v>
      </c>
      <c r="N17" s="2">
        <f>SummaryAll!$Q$15</f>
        <v>0</v>
      </c>
      <c r="O17" s="2">
        <f>SummaryAll!$Q$16</f>
        <v>0</v>
      </c>
      <c r="P17" s="2">
        <f>SummaryAll!$Q$17</f>
        <v>0</v>
      </c>
      <c r="Q17" s="2">
        <f>SummaryAll!$Q$18</f>
        <v>2.4999999999999998E-5</v>
      </c>
      <c r="R17" s="2">
        <f>SummaryAll!$Q$19</f>
        <v>0</v>
      </c>
      <c r="S17" s="2">
        <f>SummaryAll!$Q$20</f>
        <v>0</v>
      </c>
      <c r="T17" s="2">
        <f>SummaryAll!$Q$21</f>
        <v>0</v>
      </c>
      <c r="U17" s="2">
        <f>SummaryAll!$Q$22</f>
        <v>0</v>
      </c>
      <c r="V17" s="2">
        <f>SummaryAll!$Q$23</f>
        <v>0</v>
      </c>
      <c r="W17" s="2">
        <f>SummaryAll!$Q$24</f>
        <v>0</v>
      </c>
      <c r="X17" s="2">
        <f>SummaryAll!$Q$25</f>
        <v>0</v>
      </c>
      <c r="Y17" s="2">
        <f>SummaryAll!$Q$26</f>
        <v>0</v>
      </c>
      <c r="Z17" s="2">
        <f>SummaryAll!$Q$27</f>
        <v>0</v>
      </c>
    </row>
    <row r="18" spans="1:26" x14ac:dyDescent="0.25">
      <c r="A18" t="str">
        <f>SummaryAll!$R$2</f>
        <v>Japan</v>
      </c>
      <c r="B18" s="2">
        <f>SummaryAll!$R$3</f>
        <v>1.132986</v>
      </c>
      <c r="C18" s="2">
        <f>SummaryAll!$R$4</f>
        <v>0.83956199999999992</v>
      </c>
      <c r="D18" s="2">
        <f>SummaryAll!$R$5</f>
        <v>0.46368999999999999</v>
      </c>
      <c r="E18" s="2">
        <f>SummaryAll!$R$6</f>
        <v>3.5935999999999996E-2</v>
      </c>
      <c r="F18" s="2">
        <f>SummaryAll!$R$7</f>
        <v>8.1183999999999992E-2</v>
      </c>
      <c r="G18" s="2">
        <f>SummaryAll!$R$8</f>
        <v>4.8148679999999997</v>
      </c>
      <c r="H18" s="2">
        <f>SummaryAll!$R$9</f>
        <v>0.26944200000000001</v>
      </c>
      <c r="I18" s="2">
        <f>SummaryAll!$R$10</f>
        <v>1.3225469999999999</v>
      </c>
      <c r="J18" s="2">
        <f>SummaryAll!$R$11</f>
        <v>4.0912999999999998E-2</v>
      </c>
      <c r="K18" s="2">
        <f>SummaryAll!$R$12</f>
        <v>8.4247000000000002E-2</v>
      </c>
      <c r="L18" s="2">
        <f>SummaryAll!$R$13</f>
        <v>0.102725</v>
      </c>
      <c r="M18" s="2">
        <f>SummaryAll!$R$14</f>
        <v>8.800899999999999E-2</v>
      </c>
      <c r="N18" s="2">
        <f>SummaryAll!$R$15</f>
        <v>1.2121999999999999E-2</v>
      </c>
      <c r="O18" s="2">
        <f>SummaryAll!$R$16</f>
        <v>4.3499999999999997E-3</v>
      </c>
      <c r="P18" s="2">
        <f>SummaryAll!$R$17</f>
        <v>1.6199999999999998E-4</v>
      </c>
      <c r="Q18" s="2">
        <f>SummaryAll!$R$18</f>
        <v>2.4094999999999998E-2</v>
      </c>
      <c r="R18" s="2">
        <f>SummaryAll!$R$19</f>
        <v>5.757E-3</v>
      </c>
      <c r="S18" s="2">
        <f>SummaryAll!$R$20</f>
        <v>7.6889999999999997E-3</v>
      </c>
      <c r="T18" s="2">
        <f>SummaryAll!$R$21</f>
        <v>6.5299999999999993E-4</v>
      </c>
      <c r="U18" s="2">
        <f>SummaryAll!$R$22</f>
        <v>4.3E-3</v>
      </c>
      <c r="V18" s="2">
        <f>SummaryAll!$R$23</f>
        <v>5.5139999999999998E-3</v>
      </c>
      <c r="W18" s="2">
        <f>SummaryAll!$R$24</f>
        <v>4.0669999999999994E-3</v>
      </c>
      <c r="X18" s="2">
        <f>SummaryAll!$R$25</f>
        <v>5.0049999999999999E-3</v>
      </c>
      <c r="Y18" s="2">
        <f>SummaryAll!$R$26</f>
        <v>0.10686082500334849</v>
      </c>
      <c r="Z18" s="2">
        <f>SummaryAll!$R$27</f>
        <v>0</v>
      </c>
    </row>
    <row r="19" spans="1:26" x14ac:dyDescent="0.25">
      <c r="A19" t="str">
        <f>SummaryAll!$S$2</f>
        <v>Laos</v>
      </c>
      <c r="B19" s="2">
        <f>SummaryAll!$S$3</f>
        <v>0</v>
      </c>
      <c r="C19" s="2">
        <f>SummaryAll!$S$4</f>
        <v>0</v>
      </c>
      <c r="D19" s="2">
        <f>SummaryAll!$S$5</f>
        <v>0</v>
      </c>
      <c r="E19" s="2">
        <f>SummaryAll!$S$6</f>
        <v>0</v>
      </c>
      <c r="F19" s="2">
        <f>SummaryAll!$S$7</f>
        <v>9.4E-2</v>
      </c>
      <c r="G19" s="2">
        <f>SummaryAll!$S$8</f>
        <v>0.45799999999999996</v>
      </c>
      <c r="H19" s="2">
        <f>SummaryAll!$S$9</f>
        <v>2.23</v>
      </c>
      <c r="I19" s="2">
        <f>SummaryAll!$S$10</f>
        <v>1.91</v>
      </c>
      <c r="J19" s="2">
        <f>SummaryAll!$S$11</f>
        <v>1.38</v>
      </c>
      <c r="K19" s="2">
        <f>SummaryAll!$S$12</f>
        <v>3.6445259999999999</v>
      </c>
      <c r="L19" s="2">
        <f>SummaryAll!$S$13</f>
        <v>5.89954</v>
      </c>
      <c r="M19" s="2">
        <f>SummaryAll!$S$14</f>
        <v>6.3218100000000002</v>
      </c>
      <c r="N19" s="2">
        <f>SummaryAll!$S$15</f>
        <v>7.3376699999999992</v>
      </c>
      <c r="O19" s="2">
        <f>SummaryAll!$S$16</f>
        <v>6.7471730000000001</v>
      </c>
      <c r="P19" s="2">
        <f>SummaryAll!$S$17</f>
        <v>7.0884929999999997</v>
      </c>
      <c r="Q19" s="2">
        <f>SummaryAll!$S$18</f>
        <v>7.7469999999999999</v>
      </c>
      <c r="R19" s="2">
        <f>SummaryAll!$S$19</f>
        <v>15.928485999999999</v>
      </c>
      <c r="S19" s="2">
        <f>SummaryAll!$S$20</f>
        <v>29.8475</v>
      </c>
      <c r="T19" s="2">
        <f>SummaryAll!$S$21</f>
        <v>38.270336</v>
      </c>
      <c r="U19" s="2">
        <f>SummaryAll!$S$22</f>
        <v>40.405737999999999</v>
      </c>
      <c r="V19" s="2">
        <f>SummaryAll!$S$23</f>
        <v>53.022163999999997</v>
      </c>
      <c r="W19" s="2">
        <f>SummaryAll!$S$24</f>
        <v>100.66140999999999</v>
      </c>
      <c r="X19" s="2">
        <f>SummaryAll!$S$25</f>
        <v>108.69010999999999</v>
      </c>
      <c r="Y19" s="2">
        <f>SummaryAll!$S$26</f>
        <v>168.33171999999999</v>
      </c>
      <c r="Z19" s="2">
        <f>SummaryAll!$S$27</f>
        <v>0</v>
      </c>
    </row>
    <row r="20" spans="1:26" x14ac:dyDescent="0.25">
      <c r="A20" t="str">
        <f>SummaryAll!$T$2</f>
        <v>Liberia</v>
      </c>
      <c r="B20" s="2">
        <f>SummaryAll!$T$3</f>
        <v>0</v>
      </c>
      <c r="C20" s="2">
        <f>SummaryAll!$T$4</f>
        <v>0.21099999999999999</v>
      </c>
      <c r="D20" s="2">
        <f>SummaryAll!$T$5</f>
        <v>0</v>
      </c>
      <c r="E20" s="2">
        <f>SummaryAll!$T$6</f>
        <v>0</v>
      </c>
      <c r="F20" s="2">
        <f>SummaryAll!$T$7</f>
        <v>0</v>
      </c>
      <c r="G20" s="2">
        <f>SummaryAll!$T$8</f>
        <v>0</v>
      </c>
      <c r="H20" s="2">
        <f>SummaryAll!$T$9</f>
        <v>0</v>
      </c>
      <c r="I20" s="2">
        <f>SummaryAll!$T$10</f>
        <v>0</v>
      </c>
      <c r="J20" s="2">
        <f>SummaryAll!$T$11</f>
        <v>0</v>
      </c>
      <c r="K20" s="2">
        <f>SummaryAll!$T$12</f>
        <v>0</v>
      </c>
      <c r="L20" s="2">
        <f>SummaryAll!$T$13</f>
        <v>0.51407999999999998</v>
      </c>
      <c r="M20" s="2">
        <f>SummaryAll!$T$14</f>
        <v>1.6399999999999998E-2</v>
      </c>
      <c r="N20" s="2">
        <f>SummaryAll!$T$15</f>
        <v>2.1419999999999998E-2</v>
      </c>
      <c r="O20" s="2">
        <f>SummaryAll!$T$16</f>
        <v>1.0039019999999999</v>
      </c>
      <c r="P20" s="2">
        <f>SummaryAll!$T$17</f>
        <v>1.3245229999999999</v>
      </c>
      <c r="Q20" s="2">
        <f>SummaryAll!$T$18</f>
        <v>2.8478879999999998</v>
      </c>
      <c r="R20" s="2">
        <f>SummaryAll!$T$19</f>
        <v>0.69333099999999992</v>
      </c>
      <c r="S20" s="2">
        <f>SummaryAll!$T$20</f>
        <v>0.27393899999999999</v>
      </c>
      <c r="T20" s="2">
        <f>SummaryAll!$T$21</f>
        <v>1.9343049999999999</v>
      </c>
      <c r="U20" s="2">
        <f>SummaryAll!$T$22</f>
        <v>1.2472220000000001</v>
      </c>
      <c r="V20" s="2">
        <f>SummaryAll!$T$23</f>
        <v>0.66007399999999994</v>
      </c>
      <c r="W20" s="2">
        <f>SummaryAll!$T$24</f>
        <v>0.62815599999999994</v>
      </c>
      <c r="X20" s="2">
        <f>SummaryAll!$T$25</f>
        <v>0.190329</v>
      </c>
      <c r="Y20" s="2">
        <f>SummaryAll!$T$26</f>
        <v>0.14585999999999999</v>
      </c>
      <c r="Z20" s="2">
        <f>SummaryAll!$T$27</f>
        <v>0</v>
      </c>
    </row>
    <row r="21" spans="1:26" x14ac:dyDescent="0.25">
      <c r="A21" t="str">
        <f>SummaryAll!$U$2</f>
        <v>Malaysia</v>
      </c>
      <c r="B21" s="2">
        <f>SummaryAll!$U$3</f>
        <v>106.74559599999999</v>
      </c>
      <c r="C21" s="2">
        <f>SummaryAll!$U$4</f>
        <v>78.654819000000003</v>
      </c>
      <c r="D21" s="2">
        <f>SummaryAll!$U$5</f>
        <v>62.595270999999997</v>
      </c>
      <c r="E21" s="2">
        <f>SummaryAll!$U$6</f>
        <v>84.355688999999998</v>
      </c>
      <c r="F21" s="2">
        <f>SummaryAll!$U$7</f>
        <v>112.12910199999999</v>
      </c>
      <c r="G21" s="2">
        <f>SummaryAll!$U$8</f>
        <v>118.56676399999999</v>
      </c>
      <c r="H21" s="2">
        <f>SummaryAll!$U$9</f>
        <v>159.522772</v>
      </c>
      <c r="I21" s="2">
        <f>SummaryAll!$U$10</f>
        <v>216.846836</v>
      </c>
      <c r="J21" s="2">
        <f>SummaryAll!$U$11</f>
        <v>311.66171199999997</v>
      </c>
      <c r="K21" s="2">
        <f>SummaryAll!$U$12</f>
        <v>408.86569800000001</v>
      </c>
      <c r="L21" s="2">
        <f>SummaryAll!$U$13</f>
        <v>429.57487599999996</v>
      </c>
      <c r="M21" s="2">
        <f>SummaryAll!$U$14</f>
        <v>450.32914299999999</v>
      </c>
      <c r="N21" s="2">
        <f>SummaryAll!$U$15</f>
        <v>364.22733999999997</v>
      </c>
      <c r="O21" s="2">
        <f>SummaryAll!$U$16</f>
        <v>291.24683699999997</v>
      </c>
      <c r="P21" s="2">
        <f>SummaryAll!$U$17</f>
        <v>358.56973599999998</v>
      </c>
      <c r="Q21" s="2">
        <f>SummaryAll!$U$18</f>
        <v>367.34429799999998</v>
      </c>
      <c r="R21" s="2">
        <f>SummaryAll!$U$19</f>
        <v>298.60230799999999</v>
      </c>
      <c r="S21" s="2">
        <f>SummaryAll!$U$20</f>
        <v>319.61392899999998</v>
      </c>
      <c r="T21" s="2">
        <f>SummaryAll!$U$21</f>
        <v>310.16612199999997</v>
      </c>
      <c r="U21" s="2">
        <f>SummaryAll!$U$22</f>
        <v>344.70662999999996</v>
      </c>
      <c r="V21" s="2">
        <f>SummaryAll!$U$23</f>
        <v>288.12710999999996</v>
      </c>
      <c r="W21" s="2">
        <f>SummaryAll!$U$24</f>
        <v>301.594585</v>
      </c>
      <c r="X21" s="2">
        <f>SummaryAll!$U$25</f>
        <v>317.27520499999997</v>
      </c>
      <c r="Y21" s="2">
        <f>SummaryAll!$U$26</f>
        <v>329.31440399999997</v>
      </c>
      <c r="Z21" s="2">
        <f>SummaryAll!$U$27</f>
        <v>0</v>
      </c>
    </row>
    <row r="22" spans="1:26" x14ac:dyDescent="0.25">
      <c r="A22" t="str">
        <f>SummaryAll!$V$2</f>
        <v>Myanmar</v>
      </c>
      <c r="B22" s="2">
        <f>SummaryAll!$V$3</f>
        <v>0.29467899999999997</v>
      </c>
      <c r="C22" s="2">
        <f>SummaryAll!$V$4</f>
        <v>5.8237999999999998E-2</v>
      </c>
      <c r="D22" s="2">
        <f>SummaryAll!$V$5</f>
        <v>0.57962499999999995</v>
      </c>
      <c r="E22" s="2">
        <f>SummaryAll!$V$6</f>
        <v>3.1E-2</v>
      </c>
      <c r="F22" s="2">
        <f>SummaryAll!$V$7</f>
        <v>0.54594199999999993</v>
      </c>
      <c r="G22" s="2">
        <f>SummaryAll!$V$8</f>
        <v>1.326738</v>
      </c>
      <c r="H22" s="2">
        <f>SummaryAll!$V$9</f>
        <v>4.3852690000000001</v>
      </c>
      <c r="I22" s="2">
        <f>SummaryAll!$V$10</f>
        <v>3.4756079999999998</v>
      </c>
      <c r="J22" s="2">
        <f>SummaryAll!$V$11</f>
        <v>6.2640219999999998</v>
      </c>
      <c r="K22" s="2">
        <f>SummaryAll!$V$12</f>
        <v>8.3750799999999987</v>
      </c>
      <c r="L22" s="2">
        <f>SummaryAll!$V$13</f>
        <v>11.690799999999999</v>
      </c>
      <c r="M22" s="2">
        <f>SummaryAll!$V$14</f>
        <v>16.756156999999998</v>
      </c>
      <c r="N22" s="2">
        <f>SummaryAll!$V$15</f>
        <v>35.042449999999995</v>
      </c>
      <c r="O22" s="2">
        <f>SummaryAll!$V$16</f>
        <v>14.651441</v>
      </c>
      <c r="P22" s="2">
        <f>SummaryAll!$V$17</f>
        <v>23.941496999999998</v>
      </c>
      <c r="Q22" s="2">
        <f>SummaryAll!$V$18</f>
        <v>24.861231999999998</v>
      </c>
      <c r="R22" s="2">
        <f>SummaryAll!$V$19</f>
        <v>34.487535000000001</v>
      </c>
      <c r="S22" s="2">
        <f>SummaryAll!$V$20</f>
        <v>43.958559999999999</v>
      </c>
      <c r="T22" s="2">
        <f>SummaryAll!$V$21</f>
        <v>42.935114999999996</v>
      </c>
      <c r="U22" s="2">
        <f>SummaryAll!$V$22</f>
        <v>41.120503999999997</v>
      </c>
      <c r="V22" s="2">
        <f>SummaryAll!$V$23</f>
        <v>72.332447000000002</v>
      </c>
      <c r="W22" s="2">
        <f>SummaryAll!$V$24</f>
        <v>108.59868499999999</v>
      </c>
      <c r="X22" s="2">
        <f>SummaryAll!$V$25</f>
        <v>121.674233</v>
      </c>
      <c r="Y22" s="2">
        <f>SummaryAll!$V$26</f>
        <v>122.07208</v>
      </c>
      <c r="Z22" s="2">
        <f>SummaryAll!$V$27</f>
        <v>0</v>
      </c>
    </row>
    <row r="23" spans="1:26" x14ac:dyDescent="0.25">
      <c r="A23" t="str">
        <f>SummaryAll!$W$2</f>
        <v>Nigeria</v>
      </c>
      <c r="B23" s="2">
        <f>SummaryAll!$W$3</f>
        <v>0</v>
      </c>
      <c r="C23" s="2">
        <f>SummaryAll!$W$4</f>
        <v>0</v>
      </c>
      <c r="D23" s="2">
        <f>SummaryAll!$W$5</f>
        <v>0.18144099999999999</v>
      </c>
      <c r="E23" s="2">
        <f>SummaryAll!$W$6</f>
        <v>5.5641590000000001</v>
      </c>
      <c r="F23" s="2">
        <f>SummaryAll!$W$7</f>
        <v>9.9955599999999993</v>
      </c>
      <c r="G23" s="2">
        <f>SummaryAll!$W$8</f>
        <v>0</v>
      </c>
      <c r="H23" s="2">
        <f>SummaryAll!$W$9</f>
        <v>0</v>
      </c>
      <c r="I23" s="2">
        <f>SummaryAll!$W$10</f>
        <v>0</v>
      </c>
      <c r="J23" s="2">
        <f>SummaryAll!$W$11</f>
        <v>0</v>
      </c>
      <c r="K23" s="2">
        <f>SummaryAll!$W$12</f>
        <v>0.2016</v>
      </c>
      <c r="L23" s="2">
        <f>SummaryAll!$W$13</f>
        <v>0.68528</v>
      </c>
      <c r="M23" s="2">
        <f>SummaryAll!$W$14</f>
        <v>0.52415999999999996</v>
      </c>
      <c r="N23" s="2">
        <f>SummaryAll!$W$15</f>
        <v>1.02806</v>
      </c>
      <c r="O23" s="2">
        <f>SummaryAll!$W$16</f>
        <v>1.3406399999999998</v>
      </c>
      <c r="P23" s="2">
        <f>SummaryAll!$W$17</f>
        <v>1.7129329999999998</v>
      </c>
      <c r="Q23" s="2">
        <f>SummaryAll!$W$18</f>
        <v>4.7375999999999996</v>
      </c>
      <c r="R23" s="2">
        <f>SummaryAll!$W$19</f>
        <v>1.7942399999999998</v>
      </c>
      <c r="S23" s="2">
        <f>SummaryAll!$W$20</f>
        <v>1.9152</v>
      </c>
      <c r="T23" s="2">
        <f>SummaryAll!$W$21</f>
        <v>1.0886400000000001</v>
      </c>
      <c r="U23" s="2">
        <f>SummaryAll!$W$22</f>
        <v>1.3507199999999999</v>
      </c>
      <c r="V23" s="2">
        <f>SummaryAll!$W$23</f>
        <v>0.56358399999999997</v>
      </c>
      <c r="W23" s="2">
        <f>SummaryAll!$W$24</f>
        <v>1.5523199999999999</v>
      </c>
      <c r="X23" s="2">
        <f>SummaryAll!$W$25</f>
        <v>1.6531199999999999</v>
      </c>
      <c r="Y23" s="2">
        <f>SummaryAll!$W$26</f>
        <v>3.7094399999999998</v>
      </c>
      <c r="Z23" s="2">
        <f>SummaryAll!$W$27</f>
        <v>0</v>
      </c>
    </row>
    <row r="24" spans="1:26" x14ac:dyDescent="0.25">
      <c r="A24" t="str">
        <f>SummaryAll!$X$2</f>
        <v>Papua New Guinea</v>
      </c>
      <c r="B24" s="2">
        <f>SummaryAll!$X$3</f>
        <v>0</v>
      </c>
      <c r="C24" s="2">
        <f>SummaryAll!$X$4</f>
        <v>0</v>
      </c>
      <c r="D24" s="2">
        <f>SummaryAll!$X$5</f>
        <v>0</v>
      </c>
      <c r="E24" s="2">
        <f>SummaryAll!$X$6</f>
        <v>0</v>
      </c>
      <c r="F24" s="2">
        <f>SummaryAll!$X$7</f>
        <v>0</v>
      </c>
      <c r="G24" s="2">
        <f>SummaryAll!$X$8</f>
        <v>0</v>
      </c>
      <c r="H24" s="2">
        <f>SummaryAll!$X$9</f>
        <v>0</v>
      </c>
      <c r="I24" s="2">
        <f>SummaryAll!$X$10</f>
        <v>0</v>
      </c>
      <c r="J24" s="2">
        <f>SummaryAll!$X$11</f>
        <v>0</v>
      </c>
      <c r="K24" s="2">
        <f>SummaryAll!$X$12</f>
        <v>0</v>
      </c>
      <c r="L24" s="2">
        <f>SummaryAll!$X$13</f>
        <v>4.0319999999999995E-2</v>
      </c>
      <c r="M24" s="2">
        <f>SummaryAll!$X$14</f>
        <v>0</v>
      </c>
      <c r="N24" s="2">
        <f>SummaryAll!$X$15</f>
        <v>0.20799999999999999</v>
      </c>
      <c r="O24" s="2">
        <f>SummaryAll!$X$16</f>
        <v>0.40703999999999996</v>
      </c>
      <c r="P24" s="2">
        <f>SummaryAll!$X$17</f>
        <v>0</v>
      </c>
      <c r="Q24" s="2">
        <f>SummaryAll!$X$18</f>
        <v>0.95679999999999998</v>
      </c>
      <c r="R24" s="2">
        <f>SummaryAll!$X$19</f>
        <v>1.1024</v>
      </c>
      <c r="S24" s="2">
        <f>SummaryAll!$X$20</f>
        <v>0</v>
      </c>
      <c r="T24" s="2">
        <f>SummaryAll!$X$21</f>
        <v>2.0175999999999998</v>
      </c>
      <c r="U24" s="2">
        <f>SummaryAll!$X$22</f>
        <v>0.29120000000000001</v>
      </c>
      <c r="V24" s="2">
        <f>SummaryAll!$X$23</f>
        <v>1.456</v>
      </c>
      <c r="W24" s="2">
        <f>SummaryAll!$X$24</f>
        <v>0.12479999999999999</v>
      </c>
      <c r="X24" s="2">
        <f>SummaryAll!$X$25</f>
        <v>0.15875999999999998</v>
      </c>
      <c r="Y24" s="2">
        <f>SummaryAll!$X$26</f>
        <v>0</v>
      </c>
      <c r="Z24" s="2">
        <f>SummaryAll!$X$27</f>
        <v>0</v>
      </c>
    </row>
    <row r="25" spans="1:26" x14ac:dyDescent="0.25">
      <c r="A25" t="str">
        <f>SummaryAll!$Y$2</f>
        <v>Philippines</v>
      </c>
      <c r="B25" s="2">
        <f>SummaryAll!$Y$3</f>
        <v>8.2779489999999996</v>
      </c>
      <c r="C25" s="2">
        <f>SummaryAll!$Y$4</f>
        <v>6.3513549999999999</v>
      </c>
      <c r="D25" s="2">
        <f>SummaryAll!$Y$5</f>
        <v>4.9471239999999996</v>
      </c>
      <c r="E25" s="2">
        <f>SummaryAll!$Y$6</f>
        <v>7.750375</v>
      </c>
      <c r="F25" s="2">
        <f>SummaryAll!$Y$7</f>
        <v>14.8513</v>
      </c>
      <c r="G25" s="2">
        <f>SummaryAll!$Y$8</f>
        <v>7.6822900000000001</v>
      </c>
      <c r="H25" s="2">
        <f>SummaryAll!$Y$9</f>
        <v>6.7320469999999997</v>
      </c>
      <c r="I25" s="2">
        <f>SummaryAll!$Y$10</f>
        <v>9.0852799999999991</v>
      </c>
      <c r="J25" s="2">
        <f>SummaryAll!$Y$11</f>
        <v>19.175839</v>
      </c>
      <c r="K25" s="2">
        <f>SummaryAll!$Y$12</f>
        <v>15.709719999999999</v>
      </c>
      <c r="L25" s="2">
        <f>SummaryAll!$Y$13</f>
        <v>12.132930999999999</v>
      </c>
      <c r="M25" s="2">
        <f>SummaryAll!$Y$14</f>
        <v>4.0525959999999994</v>
      </c>
      <c r="N25" s="2">
        <f>SummaryAll!$Y$15</f>
        <v>4.3289439999999999</v>
      </c>
      <c r="O25" s="2">
        <f>SummaryAll!$Y$16</f>
        <v>3.0188829999999998</v>
      </c>
      <c r="P25" s="2">
        <f>SummaryAll!$Y$17</f>
        <v>3.5833719999999998</v>
      </c>
      <c r="Q25" s="2">
        <f>SummaryAll!$Y$18</f>
        <v>5.2969669999999995</v>
      </c>
      <c r="R25" s="2">
        <f>SummaryAll!$Y$19</f>
        <v>2.016632</v>
      </c>
      <c r="S25" s="2">
        <f>SummaryAll!$Y$20</f>
        <v>0.78347999999999995</v>
      </c>
      <c r="T25" s="2">
        <f>SummaryAll!$Y$21</f>
        <v>1.52196</v>
      </c>
      <c r="U25" s="2">
        <f>SummaryAll!$Y$22</f>
        <v>0.49979999999999997</v>
      </c>
      <c r="V25" s="2">
        <f>SummaryAll!$Y$23</f>
        <v>0.51141000000000003</v>
      </c>
      <c r="W25" s="2">
        <f>SummaryAll!$Y$24</f>
        <v>0.44303999999999999</v>
      </c>
      <c r="X25" s="2">
        <f>SummaryAll!$Y$25</f>
        <v>5.2983099999999999</v>
      </c>
      <c r="Y25" s="2">
        <f>SummaryAll!$Y$26</f>
        <v>4.2344799999999996</v>
      </c>
      <c r="Z25" s="2">
        <f>SummaryAll!$Y$27</f>
        <v>0</v>
      </c>
    </row>
    <row r="26" spans="1:26" x14ac:dyDescent="0.25">
      <c r="A26" t="str">
        <f>SummaryAll!$Z$2</f>
        <v>Singapore</v>
      </c>
      <c r="B26" s="2">
        <f>SummaryAll!$Z$3</f>
        <v>12.635878</v>
      </c>
      <c r="C26" s="2">
        <f>SummaryAll!$Z$4</f>
        <v>4.0804710000000002</v>
      </c>
      <c r="D26" s="2">
        <f>SummaryAll!$Z$5</f>
        <v>2.1835580000000001</v>
      </c>
      <c r="E26" s="2">
        <f>SummaryAll!$Z$6</f>
        <v>2.6580719999999998</v>
      </c>
      <c r="F26" s="2">
        <f>SummaryAll!$Z$7</f>
        <v>5.4817419999999997</v>
      </c>
      <c r="G26" s="2">
        <f>SummaryAll!$Z$8</f>
        <v>2.9305249999999998</v>
      </c>
      <c r="H26" s="2">
        <f>SummaryAll!$Z$9</f>
        <v>1.1180489999999998</v>
      </c>
      <c r="I26" s="2">
        <f>SummaryAll!$Z$10</f>
        <v>2.1021619999999999</v>
      </c>
      <c r="J26" s="2">
        <f>SummaryAll!$Z$11</f>
        <v>1.812095</v>
      </c>
      <c r="K26" s="2">
        <f>SummaryAll!$Z$12</f>
        <v>1.3638569999999999</v>
      </c>
      <c r="L26" s="2">
        <f>SummaryAll!$Z$13</f>
        <v>2.2984519999999997</v>
      </c>
      <c r="M26" s="2">
        <f>SummaryAll!$Z$14</f>
        <v>0.10081999999999999</v>
      </c>
      <c r="N26" s="2">
        <f>SummaryAll!$Z$15</f>
        <v>0.1011</v>
      </c>
      <c r="O26" s="2">
        <f>SummaryAll!$Z$16</f>
        <v>0.1008</v>
      </c>
      <c r="P26" s="2">
        <f>SummaryAll!$Z$17</f>
        <v>0</v>
      </c>
      <c r="Q26" s="2">
        <f>SummaryAll!$Z$18</f>
        <v>0.32259499999999997</v>
      </c>
      <c r="R26" s="2">
        <f>SummaryAll!$Z$19</f>
        <v>0.1016</v>
      </c>
      <c r="S26" s="2">
        <f>SummaryAll!$Z$20</f>
        <v>0</v>
      </c>
      <c r="T26" s="2">
        <f>SummaryAll!$Z$21</f>
        <v>0</v>
      </c>
      <c r="U26" s="2">
        <f>SummaryAll!$Z$22</f>
        <v>0</v>
      </c>
      <c r="V26" s="2">
        <f>SummaryAll!$Z$23</f>
        <v>0</v>
      </c>
      <c r="W26" s="2">
        <f>SummaryAll!$Z$24</f>
        <v>0</v>
      </c>
      <c r="X26" s="2">
        <f>SummaryAll!$Z$25</f>
        <v>0.20182899999999998</v>
      </c>
      <c r="Y26" s="2">
        <f>SummaryAll!$Z$26</f>
        <v>1.3999999999999999E-4</v>
      </c>
      <c r="Z26" s="2">
        <f>SummaryAll!$Z$27</f>
        <v>0</v>
      </c>
    </row>
    <row r="27" spans="1:26" x14ac:dyDescent="0.25">
      <c r="A27" t="str">
        <f>SummaryAll!$AA$2</f>
        <v>Sri Lanka</v>
      </c>
      <c r="B27" s="2">
        <f>SummaryAll!$AA$3</f>
        <v>0.22349999999999998</v>
      </c>
      <c r="C27" s="2">
        <f>SummaryAll!$AA$4</f>
        <v>0.20424899999999999</v>
      </c>
      <c r="D27" s="2">
        <f>SummaryAll!$AA$5</f>
        <v>0.30420999999999998</v>
      </c>
      <c r="E27" s="2">
        <f>SummaryAll!$AA$6</f>
        <v>0.59862499999999996</v>
      </c>
      <c r="F27" s="2">
        <f>SummaryAll!$AA$7</f>
        <v>0.72201300000000002</v>
      </c>
      <c r="G27" s="2">
        <f>SummaryAll!$AA$8</f>
        <v>1.7658229999999999</v>
      </c>
      <c r="H27" s="2">
        <f>SummaryAll!$AA$9</f>
        <v>1.90035</v>
      </c>
      <c r="I27" s="2">
        <f>SummaryAll!$AA$10</f>
        <v>2.3346969999999998</v>
      </c>
      <c r="J27" s="2">
        <f>SummaryAll!$AA$11</f>
        <v>0.73661599999999994</v>
      </c>
      <c r="K27" s="2">
        <f>SummaryAll!$AA$12</f>
        <v>1.062907</v>
      </c>
      <c r="L27" s="2">
        <f>SummaryAll!$AA$13</f>
        <v>1.9585439999999998</v>
      </c>
      <c r="M27" s="2">
        <f>SummaryAll!$AA$14</f>
        <v>1.4632159999999999</v>
      </c>
      <c r="N27" s="2">
        <f>SummaryAll!$AA$15</f>
        <v>1.493757</v>
      </c>
      <c r="O27" s="2">
        <f>SummaryAll!$AA$16</f>
        <v>2.7729919999999999</v>
      </c>
      <c r="P27" s="2">
        <f>SummaryAll!$AA$17</f>
        <v>1.2107429999999999</v>
      </c>
      <c r="Q27" s="2">
        <f>SummaryAll!$AA$18</f>
        <v>2.1460520000000001</v>
      </c>
      <c r="R27" s="2">
        <f>SummaryAll!$AA$19</f>
        <v>1.026116</v>
      </c>
      <c r="S27" s="2">
        <f>SummaryAll!$AA$20</f>
        <v>1.0437969999999999</v>
      </c>
      <c r="T27" s="2">
        <f>SummaryAll!$AA$21</f>
        <v>1.036119</v>
      </c>
      <c r="U27" s="2">
        <f>SummaryAll!$AA$22</f>
        <v>0.81509500000000001</v>
      </c>
      <c r="V27" s="2">
        <f>SummaryAll!$AA$23</f>
        <v>0.9698739999999999</v>
      </c>
      <c r="W27" s="2">
        <f>SummaryAll!$AA$24</f>
        <v>0.800145</v>
      </c>
      <c r="X27" s="2">
        <f>SummaryAll!$AA$25</f>
        <v>0.89635799999999999</v>
      </c>
      <c r="Y27" s="2">
        <f>SummaryAll!$AA$26</f>
        <v>0.50531999999999999</v>
      </c>
      <c r="Z27" s="2">
        <f>SummaryAll!$AA$27</f>
        <v>0</v>
      </c>
    </row>
    <row r="28" spans="1:26" x14ac:dyDescent="0.25">
      <c r="A28" t="str">
        <f>SummaryAll!$AB$2</f>
        <v>Thailand</v>
      </c>
      <c r="B28" s="2">
        <f>SummaryAll!$AB$3</f>
        <v>331.14056499999998</v>
      </c>
      <c r="C28" s="2">
        <f>SummaryAll!$AB$4</f>
        <v>278.88671699999998</v>
      </c>
      <c r="D28" s="2">
        <f>SummaryAll!$AB$5</f>
        <v>282.01272899999998</v>
      </c>
      <c r="E28" s="2">
        <f>SummaryAll!$AB$6</f>
        <v>243.834901</v>
      </c>
      <c r="F28" s="2">
        <f>SummaryAll!$AB$7</f>
        <v>578.73406199999999</v>
      </c>
      <c r="G28" s="2">
        <f>SummaryAll!$AB$8</f>
        <v>606.23693200000002</v>
      </c>
      <c r="H28" s="2">
        <f>SummaryAll!$AB$9</f>
        <v>602.00181199999997</v>
      </c>
      <c r="I28" s="2">
        <f>SummaryAll!$AB$10</f>
        <v>706.48995200000002</v>
      </c>
      <c r="J28" s="2">
        <f>SummaryAll!$AB$11</f>
        <v>642.81987400000003</v>
      </c>
      <c r="K28" s="2">
        <f>SummaryAll!$AB$12</f>
        <v>611.57897600000001</v>
      </c>
      <c r="L28" s="2">
        <f>SummaryAll!$AB$13</f>
        <v>673.80768</v>
      </c>
      <c r="M28" s="2">
        <f>SummaryAll!$AB$14</f>
        <v>751.61328299999991</v>
      </c>
      <c r="N28" s="2">
        <f>SummaryAll!$AB$15</f>
        <v>835.92911599999991</v>
      </c>
      <c r="O28" s="2">
        <f>SummaryAll!$AB$16</f>
        <v>886.69123200000001</v>
      </c>
      <c r="P28" s="2">
        <f>SummaryAll!$AB$17</f>
        <v>901.36882900000001</v>
      </c>
      <c r="Q28" s="2">
        <f>SummaryAll!$AB$18</f>
        <v>1088.76812</v>
      </c>
      <c r="R28" s="2">
        <f>SummaryAll!$AB$19</f>
        <v>1207.4681719999999</v>
      </c>
      <c r="S28" s="2">
        <f>SummaryAll!$AB$20</f>
        <v>1437.5535109999998</v>
      </c>
      <c r="T28" s="2">
        <f>SummaryAll!$AB$21</f>
        <v>1626.8571929999998</v>
      </c>
      <c r="U28" s="2">
        <f>SummaryAll!$AB$22</f>
        <v>1806.2860799999999</v>
      </c>
      <c r="V28" s="2">
        <f>SummaryAll!$AB$23</f>
        <v>1593.4974</v>
      </c>
      <c r="W28" s="2">
        <f>SummaryAll!$AB$24</f>
        <v>1684.887886</v>
      </c>
      <c r="X28" s="2">
        <f>SummaryAll!$AB$25</f>
        <v>1522.0962479999998</v>
      </c>
      <c r="Y28" s="2">
        <f>SummaryAll!$AB$26</f>
        <v>1233.0498789999999</v>
      </c>
      <c r="Z28" s="2">
        <f>SummaryAll!$AB$27</f>
        <v>0</v>
      </c>
    </row>
    <row r="29" spans="1:26" x14ac:dyDescent="0.25">
      <c r="A29" t="str">
        <f>SummaryAll!$AC$2</f>
        <v>Turkey</v>
      </c>
      <c r="B29" s="2">
        <f>SummaryAll!$AC$3</f>
        <v>0</v>
      </c>
      <c r="C29" s="2">
        <f>SummaryAll!$AC$4</f>
        <v>0</v>
      </c>
      <c r="D29" s="2">
        <f>SummaryAll!$AC$5</f>
        <v>0</v>
      </c>
      <c r="E29" s="2">
        <f>SummaryAll!$AC$6</f>
        <v>0</v>
      </c>
      <c r="F29" s="2">
        <f>SummaryAll!$AC$7</f>
        <v>0</v>
      </c>
      <c r="G29" s="2">
        <f>SummaryAll!$AC$8</f>
        <v>0</v>
      </c>
      <c r="H29" s="2">
        <f>SummaryAll!$AC$9</f>
        <v>0</v>
      </c>
      <c r="I29" s="2">
        <f>SummaryAll!$AC$10</f>
        <v>0</v>
      </c>
      <c r="J29" s="2">
        <f>SummaryAll!$AC$11</f>
        <v>0</v>
      </c>
      <c r="K29" s="2">
        <f>SummaryAll!$AC$12</f>
        <v>0</v>
      </c>
      <c r="L29" s="2">
        <f>SummaryAll!$AC$13</f>
        <v>0</v>
      </c>
      <c r="M29" s="2">
        <f>SummaryAll!$AC$14</f>
        <v>0</v>
      </c>
      <c r="N29" s="2">
        <f>SummaryAll!$AC$15</f>
        <v>0</v>
      </c>
      <c r="O29" s="2">
        <f>SummaryAll!$AC$16</f>
        <v>0</v>
      </c>
      <c r="P29" s="2">
        <f>SummaryAll!$AC$17</f>
        <v>0</v>
      </c>
      <c r="Q29" s="2">
        <f>SummaryAll!$AC$18</f>
        <v>0</v>
      </c>
      <c r="R29" s="2">
        <f>SummaryAll!$AC$19</f>
        <v>0</v>
      </c>
      <c r="S29" s="2">
        <f>SummaryAll!$AC$20</f>
        <v>0</v>
      </c>
      <c r="T29" s="2">
        <f>SummaryAll!$AC$21</f>
        <v>0</v>
      </c>
      <c r="U29" s="2">
        <f>SummaryAll!$AC$22</f>
        <v>0</v>
      </c>
      <c r="V29" s="2">
        <f>SummaryAll!$AC$23</f>
        <v>0</v>
      </c>
      <c r="W29" s="2">
        <f>SummaryAll!$AC$24</f>
        <v>0</v>
      </c>
      <c r="X29" s="2">
        <f>SummaryAll!$AC$25</f>
        <v>0</v>
      </c>
      <c r="Y29" s="2">
        <f>SummaryAll!$AC$26</f>
        <v>0</v>
      </c>
      <c r="Z29" s="2">
        <f>SummaryAll!$AC$27</f>
        <v>0</v>
      </c>
    </row>
    <row r="30" spans="1:26" x14ac:dyDescent="0.25">
      <c r="A30" t="str">
        <f>SummaryAll!$AD$2</f>
        <v>Ukraine</v>
      </c>
      <c r="B30" s="2">
        <f>SummaryAll!$AD$3</f>
        <v>0</v>
      </c>
      <c r="C30" s="2">
        <f>SummaryAll!$AD$4</f>
        <v>0</v>
      </c>
      <c r="D30" s="2">
        <f>SummaryAll!$AD$5</f>
        <v>0</v>
      </c>
      <c r="E30" s="2">
        <f>SummaryAll!$AD$6</f>
        <v>0</v>
      </c>
      <c r="F30" s="2">
        <f>SummaryAll!$AD$7</f>
        <v>0</v>
      </c>
      <c r="G30" s="2">
        <f>SummaryAll!$AD$8</f>
        <v>0</v>
      </c>
      <c r="H30" s="2">
        <f>SummaryAll!$AD$9</f>
        <v>0</v>
      </c>
      <c r="I30" s="2">
        <f>SummaryAll!$AD$10</f>
        <v>0</v>
      </c>
      <c r="J30" s="2">
        <f>SummaryAll!$AD$11</f>
        <v>0</v>
      </c>
      <c r="K30" s="2">
        <f>SummaryAll!$AD$12</f>
        <v>0</v>
      </c>
      <c r="L30" s="2">
        <f>SummaryAll!$AD$13</f>
        <v>0</v>
      </c>
      <c r="M30" s="2">
        <f>SummaryAll!$AD$14</f>
        <v>0</v>
      </c>
      <c r="N30" s="2">
        <f>SummaryAll!$AD$15</f>
        <v>0</v>
      </c>
      <c r="O30" s="2">
        <f>SummaryAll!$AD$16</f>
        <v>0</v>
      </c>
      <c r="P30" s="2">
        <f>SummaryAll!$AD$17</f>
        <v>0</v>
      </c>
      <c r="Q30" s="2">
        <f>SummaryAll!$AD$18</f>
        <v>0</v>
      </c>
      <c r="R30" s="2">
        <f>SummaryAll!$AD$19</f>
        <v>0</v>
      </c>
      <c r="S30" s="2">
        <f>SummaryAll!$AD$20</f>
        <v>0</v>
      </c>
      <c r="T30" s="2">
        <f>SummaryAll!$AD$21</f>
        <v>0</v>
      </c>
      <c r="U30" s="2">
        <f>SummaryAll!$AD$22</f>
        <v>0</v>
      </c>
      <c r="V30" s="2">
        <f>SummaryAll!$AD$23</f>
        <v>0</v>
      </c>
      <c r="W30" s="2">
        <f>SummaryAll!$AD$24</f>
        <v>9.9999999999999995E-7</v>
      </c>
      <c r="X30" s="2">
        <f>SummaryAll!$AD$25</f>
        <v>0</v>
      </c>
      <c r="Y30" s="2">
        <f>SummaryAll!$AD$26</f>
        <v>0</v>
      </c>
      <c r="Z30" s="2">
        <f>SummaryAll!$AD$27</f>
        <v>0</v>
      </c>
    </row>
    <row r="31" spans="1:26" x14ac:dyDescent="0.25">
      <c r="A31" t="str">
        <f>SummaryAll!$AE$2</f>
        <v>USA</v>
      </c>
      <c r="B31" s="2">
        <f>SummaryAll!$AE$3</f>
        <v>0.63001699999999994</v>
      </c>
      <c r="C31" s="2">
        <f>SummaryAll!$AE$4</f>
        <v>0.22533399999999998</v>
      </c>
      <c r="D31" s="2">
        <f>SummaryAll!$AE$5</f>
        <v>0.11259999999999999</v>
      </c>
      <c r="E31" s="2">
        <f>SummaryAll!$AE$6</f>
        <v>8.5967000000000002E-2</v>
      </c>
      <c r="F31" s="2">
        <f>SummaryAll!$AE$7</f>
        <v>0.14044799999999999</v>
      </c>
      <c r="G31" s="2">
        <f>SummaryAll!$AE$8</f>
        <v>0.17830399999999999</v>
      </c>
      <c r="H31" s="2">
        <f>SummaryAll!$AE$9</f>
        <v>9.7992999999999997E-2</v>
      </c>
      <c r="I31" s="2">
        <f>SummaryAll!$AE$10</f>
        <v>19.856814999999997</v>
      </c>
      <c r="J31" s="2">
        <f>SummaryAll!$AE$11</f>
        <v>1.246596</v>
      </c>
      <c r="K31" s="2">
        <f>SummaryAll!$AE$12</f>
        <v>2.6473E-2</v>
      </c>
      <c r="L31" s="2">
        <f>SummaryAll!$AE$13</f>
        <v>6.4815999999999999E-2</v>
      </c>
      <c r="M31" s="2">
        <f>SummaryAll!$AE$14</f>
        <v>1.81E-3</v>
      </c>
      <c r="N31" s="2">
        <f>SummaryAll!$AE$15</f>
        <v>0.194192</v>
      </c>
      <c r="O31" s="2">
        <f>SummaryAll!$AE$16</f>
        <v>9.6486999999999989E-2</v>
      </c>
      <c r="P31" s="2">
        <f>SummaryAll!$AE$17</f>
        <v>7.9264900407265762E-3</v>
      </c>
      <c r="Q31" s="2">
        <f>SummaryAll!$AE$18</f>
        <v>1.6233999999999998E-2</v>
      </c>
      <c r="R31" s="2">
        <f>SummaryAll!$AE$19</f>
        <v>4.5880000000000001E-3</v>
      </c>
      <c r="S31" s="2">
        <f>SummaryAll!$AE$20</f>
        <v>5.1199999999999998E-4</v>
      </c>
      <c r="T31" s="2">
        <f>SummaryAll!$AE$21</f>
        <v>5.6499999999999996E-4</v>
      </c>
      <c r="U31" s="2">
        <f>SummaryAll!$AE$22</f>
        <v>3.7199999999999999E-4</v>
      </c>
      <c r="V31" s="2">
        <f>SummaryAll!$AE$23</f>
        <v>5.53E-4</v>
      </c>
      <c r="W31" s="2">
        <f>SummaryAll!$AE$24</f>
        <v>4.6330999999999997E-2</v>
      </c>
      <c r="X31" s="2">
        <f>SummaryAll!$AE$25</f>
        <v>7.9999999999999993E-4</v>
      </c>
      <c r="Y31" s="2">
        <f>SummaryAll!$AE$26</f>
        <v>7.3799999999999994E-4</v>
      </c>
      <c r="Z31" s="2">
        <f>SummaryAll!$AE$27</f>
        <v>0</v>
      </c>
    </row>
    <row r="32" spans="1:26" x14ac:dyDescent="0.25">
      <c r="A32" t="str">
        <f>SummaryAll!$AF$2</f>
        <v>Venezuela</v>
      </c>
      <c r="B32" s="2">
        <f>SummaryAll!$AF$3</f>
        <v>0</v>
      </c>
      <c r="C32" s="2">
        <f>SummaryAll!$AF$4</f>
        <v>0</v>
      </c>
      <c r="D32" s="2">
        <f>SummaryAll!$AF$5</f>
        <v>0</v>
      </c>
      <c r="E32" s="2">
        <f>SummaryAll!$AF$6</f>
        <v>0</v>
      </c>
      <c r="F32" s="2">
        <f>SummaryAll!$AF$7</f>
        <v>0</v>
      </c>
      <c r="G32" s="2">
        <f>SummaryAll!$AF$8</f>
        <v>0</v>
      </c>
      <c r="H32" s="2">
        <f>SummaryAll!$AF$9</f>
        <v>0</v>
      </c>
      <c r="I32" s="2">
        <f>SummaryAll!$AF$10</f>
        <v>0</v>
      </c>
      <c r="J32" s="2">
        <f>SummaryAll!$AF$11</f>
        <v>0</v>
      </c>
      <c r="K32" s="2">
        <f>SummaryAll!$AF$12</f>
        <v>0</v>
      </c>
      <c r="L32" s="2">
        <f>SummaryAll!$AF$13</f>
        <v>0</v>
      </c>
      <c r="M32" s="2">
        <f>SummaryAll!$AF$14</f>
        <v>0</v>
      </c>
      <c r="N32" s="2">
        <f>SummaryAll!$AF$15</f>
        <v>0</v>
      </c>
      <c r="O32" s="2">
        <f>SummaryAll!$AF$16</f>
        <v>0</v>
      </c>
      <c r="P32" s="2">
        <f>SummaryAll!$AF$17</f>
        <v>0</v>
      </c>
      <c r="Q32" s="2">
        <f>SummaryAll!$AF$18</f>
        <v>0</v>
      </c>
      <c r="R32" s="2">
        <f>SummaryAll!$AF$19</f>
        <v>0</v>
      </c>
      <c r="S32" s="2">
        <f>SummaryAll!$AF$20</f>
        <v>0</v>
      </c>
      <c r="T32" s="2">
        <f>SummaryAll!$AF$21</f>
        <v>0</v>
      </c>
      <c r="U32" s="2">
        <f>SummaryAll!$AF$22</f>
        <v>0</v>
      </c>
      <c r="V32" s="2">
        <f>SummaryAll!$AF$23</f>
        <v>0</v>
      </c>
      <c r="W32" s="2">
        <f>SummaryAll!$AF$24</f>
        <v>0</v>
      </c>
      <c r="X32" s="2">
        <f>SummaryAll!$AF$25</f>
        <v>0</v>
      </c>
      <c r="Y32" s="2">
        <f>SummaryAll!$AF$26</f>
        <v>0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12.074712999999999</v>
      </c>
      <c r="C33" s="2">
        <f>SummaryAll!$AG$4</f>
        <v>11.773757</v>
      </c>
      <c r="D33" s="2">
        <f>SummaryAll!$AG$5</f>
        <v>25.49117</v>
      </c>
      <c r="E33" s="2">
        <f>SummaryAll!$AG$6</f>
        <v>24.430263999999998</v>
      </c>
      <c r="F33" s="2">
        <f>SummaryAll!$AG$7</f>
        <v>63.355573</v>
      </c>
      <c r="G33" s="2">
        <f>SummaryAll!$AG$8</f>
        <v>77.661079000000001</v>
      </c>
      <c r="H33" s="2">
        <f>SummaryAll!$AG$9</f>
        <v>97.099289999999996</v>
      </c>
      <c r="I33" s="2">
        <f>SummaryAll!$AG$10</f>
        <v>78.998561999999993</v>
      </c>
      <c r="J33" s="2">
        <f>SummaryAll!$AG$11</f>
        <v>53.575693999999999</v>
      </c>
      <c r="K33" s="2">
        <f>SummaryAll!$AG$12</f>
        <v>55.136043999999998</v>
      </c>
      <c r="L33" s="2">
        <f>SummaryAll!$AG$13</f>
        <v>102.72831599999999</v>
      </c>
      <c r="M33" s="2">
        <f>SummaryAll!$AG$14</f>
        <v>91.039734999999993</v>
      </c>
      <c r="N33" s="2">
        <f>SummaryAll!$AG$15</f>
        <v>62.929685999999997</v>
      </c>
      <c r="O33" s="2">
        <f>SummaryAll!$AG$16</f>
        <v>65.318401999999992</v>
      </c>
      <c r="P33" s="2">
        <f>SummaryAll!$AG$17</f>
        <v>117.15075399999999</v>
      </c>
      <c r="Q33" s="2">
        <f>SummaryAll!$AG$18</f>
        <v>108.445481</v>
      </c>
      <c r="R33" s="2">
        <f>SummaryAll!$AG$19</f>
        <v>187.566093</v>
      </c>
      <c r="S33" s="2">
        <f>SummaryAll!$AG$20</f>
        <v>181.42548299999999</v>
      </c>
      <c r="T33" s="2">
        <f>SummaryAll!$AG$21</f>
        <v>187.294421</v>
      </c>
      <c r="U33" s="2">
        <f>SummaryAll!$AG$22</f>
        <v>178.16459999999998</v>
      </c>
      <c r="V33" s="2">
        <f>SummaryAll!$AG$23</f>
        <v>168.78796299999999</v>
      </c>
      <c r="W33" s="2">
        <f>SummaryAll!$AG$24</f>
        <v>112.38311499999999</v>
      </c>
      <c r="X33" s="2">
        <f>SummaryAll!$AG$25</f>
        <v>202.37271099999998</v>
      </c>
      <c r="Y33" s="2">
        <f>SummaryAll!$AG$26</f>
        <v>254.24245199999999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14.920992</v>
      </c>
      <c r="C34" s="2">
        <f>SummaryAll!$AH$4</f>
        <v>12.889835999999999</v>
      </c>
      <c r="D34" s="2">
        <f>SummaryAll!$AH$5</f>
        <v>8.9949130000000004</v>
      </c>
      <c r="E34" s="2">
        <f>SummaryAll!$AH$6</f>
        <v>3.1894519999999997</v>
      </c>
      <c r="F34" s="2">
        <f>SummaryAll!$AH$7</f>
        <v>3.5554939999999999</v>
      </c>
      <c r="G34" s="2">
        <f>SummaryAll!$AH$8</f>
        <v>3.3650169999999999</v>
      </c>
      <c r="H34" s="2">
        <f>SummaryAll!$AH$9</f>
        <v>2.6000380000000001</v>
      </c>
      <c r="I34" s="2">
        <f>SummaryAll!$AH$10</f>
        <v>2.3135779999999997</v>
      </c>
      <c r="J34" s="2">
        <f>SummaryAll!$AH$11</f>
        <v>1.6032459999999999</v>
      </c>
      <c r="K34" s="2">
        <f>SummaryAll!$AH$12</f>
        <v>1.9285589999999999</v>
      </c>
      <c r="L34" s="2">
        <f>SummaryAll!$AH$13</f>
        <v>2.4387499545904285</v>
      </c>
      <c r="M34" s="2">
        <f>SummaryAll!$AH$14</f>
        <v>1.3121799859146235</v>
      </c>
      <c r="N34" s="2">
        <f>SummaryAll!$AH$15</f>
        <v>0.87178855383725318</v>
      </c>
      <c r="O34" s="2">
        <f>SummaryAll!$AH$16</f>
        <v>0.87521277509358508</v>
      </c>
      <c r="P34" s="2">
        <f>SummaryAll!$AH$17</f>
        <v>0.848804</v>
      </c>
      <c r="Q34" s="2">
        <f>SummaryAll!$AH$18</f>
        <v>1.9332779999999998</v>
      </c>
      <c r="R34" s="2">
        <f>SummaryAll!$AH$19</f>
        <v>2.8625799999999999</v>
      </c>
      <c r="S34" s="2">
        <f>SummaryAll!$AH$20</f>
        <v>2.5296277857142857</v>
      </c>
      <c r="T34" s="2">
        <f>SummaryAll!$AH$21</f>
        <v>3.7324829999999998</v>
      </c>
      <c r="U34" s="2">
        <f>SummaryAll!$AH$22</f>
        <v>4.5379999999999997E-2</v>
      </c>
      <c r="V34" s="2">
        <f>SummaryAll!$AH$23</f>
        <v>0.11667899999999999</v>
      </c>
      <c r="W34" s="2">
        <f>SummaryAll!$AH$24</f>
        <v>0.77614699999999992</v>
      </c>
      <c r="X34" s="2">
        <f>SummaryAll!$AH$25</f>
        <v>5.3849999999999995E-2</v>
      </c>
      <c r="Y34" s="2">
        <f>SummaryAll!$AH$26</f>
        <v>0.131769</v>
      </c>
      <c r="Z34" s="2">
        <f>SummaryAll!$AH$27</f>
        <v>0</v>
      </c>
    </row>
    <row r="36" spans="1:26" x14ac:dyDescent="0.25">
      <c r="B36" s="7">
        <f>SummaryAll!$B$3</f>
        <v>553.32883600000002</v>
      </c>
      <c r="C36" s="7">
        <f>SummaryAll!$B$4</f>
        <v>431.59333999999996</v>
      </c>
      <c r="D36" s="7">
        <f>SummaryAll!$B$5</f>
        <v>431.830376</v>
      </c>
      <c r="E36" s="7">
        <f>SummaryAll!$B$6</f>
        <v>429.44284899999997</v>
      </c>
      <c r="F36" s="7">
        <f>SummaryAll!$B$7</f>
        <v>851.63770399999999</v>
      </c>
      <c r="G36" s="7">
        <f>SummaryAll!$B$8</f>
        <v>984.0050416364918</v>
      </c>
      <c r="H36" s="7">
        <f>SummaryAll!$B$9</f>
        <v>956.06754724891812</v>
      </c>
      <c r="I36" s="7">
        <f>SummaryAll!$B$10</f>
        <v>1203.132089</v>
      </c>
      <c r="J36" s="7">
        <f>0+(SummaryAll!$B$11)</f>
        <v>1284.3925788152208</v>
      </c>
      <c r="K36" s="7">
        <f>0+(SummaryAll!$B$12)</f>
        <v>1406.7885159047019</v>
      </c>
      <c r="L36" s="7">
        <f>SummaryAll!$B$13</f>
        <v>1612.1037880337194</v>
      </c>
      <c r="M36" s="7">
        <f>SummaryAll!$B$14</f>
        <v>1648.1319369859145</v>
      </c>
      <c r="N36" s="7">
        <f>SummaryAll!$B$15</f>
        <v>1681.558458391115</v>
      </c>
      <c r="O36" s="7">
        <f>SummaryAll!$B$16</f>
        <v>1710.7815665610519</v>
      </c>
      <c r="P36" s="7">
        <f>SummaryAll!$B$17</f>
        <v>1861.2114220180931</v>
      </c>
      <c r="Q36" s="7">
        <f>SummaryAll!$B$18</f>
        <v>2100.9236403779905</v>
      </c>
      <c r="R36" s="7">
        <f>SummaryAll!$B$19</f>
        <v>2177.4731999999999</v>
      </c>
      <c r="S36" s="7">
        <f>SummaryAll!$B$20</f>
        <v>2472.6458529466704</v>
      </c>
      <c r="T36" s="7">
        <f>SummaryAll!$B$21</f>
        <v>2610.0302389999997</v>
      </c>
      <c r="U36" s="7">
        <f>SummaryAll!$B$22</f>
        <v>2735.1792</v>
      </c>
      <c r="V36" s="7">
        <f>SummaryAll!$B$23</f>
        <v>2501.6956521411871</v>
      </c>
      <c r="W36" s="7">
        <f>SummaryAll!$B$24</f>
        <v>2793.2223995945501</v>
      </c>
      <c r="X36" s="7">
        <f>SummaryAll!$B$25</f>
        <v>2595.9523948461538</v>
      </c>
      <c r="Y36" s="7">
        <f>SummaryAll!$B$26</f>
        <v>2451.1172328250032</v>
      </c>
      <c r="Z36" s="7">
        <f>SummaryAll!$B$27</f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5">
        <f>Master!BQ1</f>
        <v>400110</v>
      </c>
      <c r="Q1" s="3"/>
    </row>
    <row r="2" spans="1:34" ht="12.5" x14ac:dyDescent="0.25">
      <c r="B2" t="s">
        <v>1</v>
      </c>
      <c r="C2" s="45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Belarus</v>
      </c>
      <c r="G2" t="str">
        <f>Master!BU4</f>
        <v>Brazil</v>
      </c>
      <c r="H2" t="str">
        <f>Master!BV4</f>
        <v>Cambodia</v>
      </c>
      <c r="I2" t="str">
        <f>Master!BW4</f>
        <v>Cameroon</v>
      </c>
      <c r="J2" t="str">
        <f>Master!BX4</f>
        <v>Côte d'Ivoire</v>
      </c>
      <c r="K2" t="str">
        <f>Master!BY4</f>
        <v>Gabon</v>
      </c>
      <c r="L2" t="str">
        <f>Master!BZ4</f>
        <v>Ghana</v>
      </c>
      <c r="M2" t="str">
        <f>Master!CA4</f>
        <v>Guatemala</v>
      </c>
      <c r="N2" t="str">
        <f>Master!CB4</f>
        <v>India</v>
      </c>
      <c r="O2" t="str">
        <f>Master!CC4</f>
        <v>Indonesia</v>
      </c>
      <c r="P2" t="str">
        <f>Master!CD4</f>
        <v>Iran</v>
      </c>
      <c r="Q2" t="str">
        <f>Master!CE4</f>
        <v>Israel</v>
      </c>
      <c r="R2" t="str">
        <f>Master!CF4</f>
        <v>Japan</v>
      </c>
      <c r="S2" t="str">
        <f>Master!CG4</f>
        <v>Laos</v>
      </c>
      <c r="T2" t="str">
        <f>Master!CH4</f>
        <v>Liberia</v>
      </c>
      <c r="U2" t="str">
        <f>Master!CI4</f>
        <v>Malaysia</v>
      </c>
      <c r="V2" t="str">
        <f>Master!CJ4</f>
        <v>Myanmar</v>
      </c>
      <c r="W2" t="str">
        <f>Master!CK4</f>
        <v>Nigeria</v>
      </c>
      <c r="X2" t="str">
        <f>Master!CL4</f>
        <v>Papua New Guinea</v>
      </c>
      <c r="Y2" t="str">
        <f>Master!CM4</f>
        <v>Philippines</v>
      </c>
      <c r="Z2" t="str">
        <f>Master!CN4</f>
        <v>Singapore</v>
      </c>
      <c r="AA2" t="str">
        <f>Master!CO4</f>
        <v>Sri Lanka</v>
      </c>
      <c r="AB2" t="str">
        <f>Master!CP4</f>
        <v>Thailand</v>
      </c>
      <c r="AC2" t="str">
        <f>Master!CQ4</f>
        <v>Turkey</v>
      </c>
      <c r="AD2" t="str">
        <f>Master!CR4</f>
        <v>Ukraine</v>
      </c>
      <c r="AE2" t="str">
        <f>Master!CS4</f>
        <v>USA</v>
      </c>
      <c r="AF2" t="str">
        <f>Master!CT4</f>
        <v>Venezuela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'[2]1996'!CW$3</f>
        <v>75.604503999999991</v>
      </c>
      <c r="C3" s="6">
        <f>'[2]1996'!BQ$3</f>
        <v>9.4646999999999995E-2</v>
      </c>
      <c r="D3" s="2">
        <f>'[2]1996'!BR$3</f>
        <v>0</v>
      </c>
      <c r="E3" s="2">
        <f>'[2]1996'!BS$3</f>
        <v>5.3436999999999998E-2</v>
      </c>
      <c r="F3" s="2">
        <f>'[2]1996'!BT$3</f>
        <v>0</v>
      </c>
      <c r="G3" s="2">
        <f>'[2]1996'!BU$3</f>
        <v>0</v>
      </c>
      <c r="H3" s="2">
        <f>'[2]1996'!BV$3</f>
        <v>0.59881200000000001</v>
      </c>
      <c r="I3" s="4">
        <f>'[2]1996'!BW$3</f>
        <v>0</v>
      </c>
      <c r="J3" s="5">
        <f>'[2]1996'!BX$3</f>
        <v>0</v>
      </c>
      <c r="K3" s="2">
        <f>'[2]1996'!BY$3</f>
        <v>0</v>
      </c>
      <c r="L3" s="2">
        <f>'[2]1996'!BZ$3</f>
        <v>0</v>
      </c>
      <c r="M3" s="2">
        <f>'[2]1996'!CA$3</f>
        <v>0</v>
      </c>
      <c r="N3" s="5">
        <f>'[2]1996'!CB$3</f>
        <v>0</v>
      </c>
      <c r="O3" s="2">
        <f>'[2]1996'!CC$3</f>
        <v>6.1976279999999999</v>
      </c>
      <c r="P3" s="2">
        <f>'[2]1996'!CD$3</f>
        <v>0</v>
      </c>
      <c r="Q3" s="4">
        <f>'[2]1996'!CE$3</f>
        <v>0</v>
      </c>
      <c r="R3" s="5">
        <f>'[2]1996'!CF$3</f>
        <v>0.13081599999999999</v>
      </c>
      <c r="S3" s="5">
        <f>'[2]1996'!CG$3</f>
        <v>0</v>
      </c>
      <c r="T3" s="4">
        <f>'[2]1996'!CH$3</f>
        <v>0</v>
      </c>
      <c r="U3" s="5">
        <f>'[2]1996'!CI$3</f>
        <v>17.798531000000001</v>
      </c>
      <c r="V3" s="2">
        <f>'[2]1996'!CJ$3</f>
        <v>0</v>
      </c>
      <c r="W3" s="2">
        <f>'[2]1996'!CK$3</f>
        <v>0</v>
      </c>
      <c r="X3" s="2">
        <f>'[2]1996'!CL$3</f>
        <v>0</v>
      </c>
      <c r="Y3" s="2">
        <f>'[2]1996'!CM$3</f>
        <v>0</v>
      </c>
      <c r="Z3" s="2">
        <f>'[2]1996'!CN$3</f>
        <v>1.424312</v>
      </c>
      <c r="AA3" s="2">
        <f>'[2]1996'!CO$3</f>
        <v>4.0000000000000001E-3</v>
      </c>
      <c r="AB3" s="2">
        <f>'[2]1996'!CP$3</f>
        <v>44.768222000000002</v>
      </c>
      <c r="AC3" s="2">
        <f>'[2]1996'!CQ$3</f>
        <v>0</v>
      </c>
      <c r="AD3" s="4">
        <f>'[2]1996'!CR$3</f>
        <v>0</v>
      </c>
      <c r="AE3" s="5">
        <f>'[2]1996'!CS$3</f>
        <v>9.0003E-2</v>
      </c>
      <c r="AF3" s="2">
        <f>'[2]1996'!CT$3</f>
        <v>0</v>
      </c>
      <c r="AG3" s="2">
        <f>'[2]1996'!CU$3</f>
        <v>0.40918699999999997</v>
      </c>
      <c r="AH3" s="2">
        <f>'[2]1996'!CV$3</f>
        <v>4.0349089999999999</v>
      </c>
    </row>
    <row r="4" spans="1:34" x14ac:dyDescent="0.3">
      <c r="A4">
        <f t="shared" ref="A4:A27" si="0">1+A3</f>
        <v>1997</v>
      </c>
      <c r="B4" s="2">
        <f>'[2]1997'!CW$3</f>
        <v>72.625407999999993</v>
      </c>
      <c r="C4" s="6">
        <f>'[2]1997'!BQ$3</f>
        <v>0.01</v>
      </c>
      <c r="D4" s="2">
        <f>'[2]1997'!BR$3</f>
        <v>0</v>
      </c>
      <c r="E4" s="2">
        <f>'[2]1997'!BS$3</f>
        <v>2.1589000000000001E-2</v>
      </c>
      <c r="F4" s="2">
        <f>'[2]1997'!BT$3</f>
        <v>0</v>
      </c>
      <c r="G4" s="2">
        <f>'[2]1997'!BU$3</f>
        <v>0</v>
      </c>
      <c r="H4" s="2">
        <f>'[2]1997'!BV$3</f>
        <v>0.13439799999999999</v>
      </c>
      <c r="I4" s="4">
        <f>'[2]1997'!BW$3</f>
        <v>0</v>
      </c>
      <c r="J4" s="5">
        <f>'[2]1997'!BX$3</f>
        <v>4.4999999999999998E-2</v>
      </c>
      <c r="K4" s="2">
        <f>'[2]1997'!BY$3</f>
        <v>0</v>
      </c>
      <c r="L4" s="2">
        <f>'[2]1997'!BZ$3</f>
        <v>0</v>
      </c>
      <c r="M4" s="2">
        <f>'[2]1997'!CA$3</f>
        <v>0</v>
      </c>
      <c r="N4" s="5">
        <f>'[2]1997'!CB$3</f>
        <v>0</v>
      </c>
      <c r="O4" s="2">
        <f>'[2]1997'!CC$3</f>
        <v>4.2137649999999995</v>
      </c>
      <c r="P4" s="2">
        <f>'[2]1997'!CD$3</f>
        <v>0</v>
      </c>
      <c r="Q4" s="4">
        <f>'[2]1997'!CE$3</f>
        <v>0</v>
      </c>
      <c r="R4" s="5">
        <f>'[2]1997'!CF$3</f>
        <v>0.28299999999999997</v>
      </c>
      <c r="S4" s="5">
        <f>'[2]1997'!CG$3</f>
        <v>0</v>
      </c>
      <c r="T4" s="4">
        <f>'[2]1997'!CH$3</f>
        <v>0.16599999999999998</v>
      </c>
      <c r="U4" s="5">
        <f>'[2]1997'!CI$3</f>
        <v>14.268367</v>
      </c>
      <c r="V4" s="2">
        <f>'[2]1997'!CJ$3</f>
        <v>0</v>
      </c>
      <c r="W4" s="2">
        <f>'[2]1997'!CK$3</f>
        <v>0</v>
      </c>
      <c r="X4" s="2">
        <f>'[2]1997'!CL$3</f>
        <v>0</v>
      </c>
      <c r="Y4" s="2">
        <f>'[2]1997'!CM$3</f>
        <v>0.15997999999999998</v>
      </c>
      <c r="Z4" s="2">
        <f>'[2]1997'!CN$3</f>
        <v>0.57331199999999993</v>
      </c>
      <c r="AA4" s="2">
        <f>'[2]1997'!CO$3</f>
        <v>5.2249999999999998E-2</v>
      </c>
      <c r="AB4" s="2">
        <f>'[2]1997'!CP$3</f>
        <v>47.632390000000001</v>
      </c>
      <c r="AC4" s="2">
        <f>'[2]1997'!CQ$3</f>
        <v>0</v>
      </c>
      <c r="AD4" s="4">
        <f>'[2]1997'!CR$3</f>
        <v>0</v>
      </c>
      <c r="AE4" s="5">
        <f>'[2]1997'!CS$3</f>
        <v>6.5881999999999996E-2</v>
      </c>
      <c r="AF4" s="2">
        <f>'[2]1997'!CT$3</f>
        <v>0</v>
      </c>
      <c r="AG4" s="2">
        <f>'[2]1997'!CU$3</f>
        <v>1.465875</v>
      </c>
      <c r="AH4" s="2">
        <f>'[2]1997'!CV$3</f>
        <v>3.5335999999999999</v>
      </c>
    </row>
    <row r="5" spans="1:34" x14ac:dyDescent="0.3">
      <c r="A5">
        <f t="shared" si="0"/>
        <v>1998</v>
      </c>
      <c r="B5" s="2">
        <f>'[2]1998'!CW$3</f>
        <v>66.094370999999995</v>
      </c>
      <c r="C5" s="6">
        <f>'[2]1998'!BQ$3</f>
        <v>2.5000000000000001E-3</v>
      </c>
      <c r="D5" s="2">
        <f>'[2]1998'!BR$3</f>
        <v>0</v>
      </c>
      <c r="E5" s="2">
        <f>'[2]1998'!BS$3</f>
        <v>1.6869999999999999E-3</v>
      </c>
      <c r="F5" s="2">
        <f>'[2]1998'!BT$3</f>
        <v>0</v>
      </c>
      <c r="G5" s="2">
        <f>'[2]1998'!BU$3</f>
        <v>0</v>
      </c>
      <c r="H5" s="2">
        <f>'[2]1998'!BV$3</f>
        <v>0.12</v>
      </c>
      <c r="I5" s="4">
        <f>'[2]1998'!BW$3</f>
        <v>0</v>
      </c>
      <c r="J5" s="5">
        <f>'[2]1998'!BX$3</f>
        <v>0</v>
      </c>
      <c r="K5" s="2">
        <f>'[2]1998'!BY$3</f>
        <v>0</v>
      </c>
      <c r="L5" s="2">
        <f>'[2]1998'!BZ$3</f>
        <v>0</v>
      </c>
      <c r="M5" s="2">
        <f>'[2]1998'!CA$3</f>
        <v>0</v>
      </c>
      <c r="N5" s="5">
        <f>'[2]1998'!CB$3</f>
        <v>0</v>
      </c>
      <c r="O5" s="2">
        <f>'[2]1998'!CC$3</f>
        <v>1.4629999999999999</v>
      </c>
      <c r="P5" s="2">
        <f>'[2]1998'!CD$3</f>
        <v>0</v>
      </c>
      <c r="Q5" s="4">
        <f>'[2]1998'!CE$3</f>
        <v>0</v>
      </c>
      <c r="R5" s="5">
        <f>'[2]1998'!CF$3</f>
        <v>3.3307999999999997E-2</v>
      </c>
      <c r="S5" s="5">
        <f>'[2]1998'!CG$3</f>
        <v>0</v>
      </c>
      <c r="T5" s="4">
        <f>'[2]1998'!CH$3</f>
        <v>0</v>
      </c>
      <c r="U5" s="5">
        <f>'[2]1998'!CI$3</f>
        <v>14.436866999999999</v>
      </c>
      <c r="V5" s="2">
        <f>'[2]1998'!CJ$3</f>
        <v>0</v>
      </c>
      <c r="W5" s="2">
        <f>'[2]1998'!CK$3</f>
        <v>0</v>
      </c>
      <c r="X5" s="2">
        <f>'[2]1998'!CL$3</f>
        <v>0</v>
      </c>
      <c r="Y5" s="2">
        <f>'[2]1998'!CM$3</f>
        <v>9.6000000000000002E-2</v>
      </c>
      <c r="Z5" s="2">
        <f>'[2]1998'!CN$3</f>
        <v>0.13612099999999999</v>
      </c>
      <c r="AA5" s="2">
        <f>'[2]1998'!CO$3</f>
        <v>0</v>
      </c>
      <c r="AB5" s="2">
        <f>'[2]1998'!CP$3</f>
        <v>47.650492</v>
      </c>
      <c r="AC5" s="2">
        <f>'[2]1998'!CQ$3</f>
        <v>0</v>
      </c>
      <c r="AD5" s="4">
        <f>'[2]1998'!CR$3</f>
        <v>0</v>
      </c>
      <c r="AE5" s="5">
        <f>'[2]1998'!CS$3</f>
        <v>1.9893999999999998E-2</v>
      </c>
      <c r="AF5" s="2">
        <f>'[2]1998'!CT$3</f>
        <v>0</v>
      </c>
      <c r="AG5" s="2">
        <f>'[2]1998'!CU$3</f>
        <v>3.8398000000000002E-2</v>
      </c>
      <c r="AH5" s="2">
        <f>'[2]1998'!CV$3</f>
        <v>2.096104</v>
      </c>
    </row>
    <row r="6" spans="1:34" x14ac:dyDescent="0.3">
      <c r="A6">
        <f t="shared" si="0"/>
        <v>1999</v>
      </c>
      <c r="B6" s="2">
        <f>'[2]1999'!CW$3</f>
        <v>58.903497999999999</v>
      </c>
      <c r="C6" s="6">
        <f>'[2]1999'!BQ$3</f>
        <v>0</v>
      </c>
      <c r="D6" s="2">
        <f>'[2]1999'!BR$3</f>
        <v>0</v>
      </c>
      <c r="E6" s="2">
        <f>'[2]1999'!BS$3</f>
        <v>2.062E-3</v>
      </c>
      <c r="F6" s="2">
        <f>'[2]1999'!BT$3</f>
        <v>0</v>
      </c>
      <c r="G6" s="2">
        <f>'[2]1999'!BU$3</f>
        <v>0</v>
      </c>
      <c r="H6" s="2">
        <f>'[2]1999'!BV$3</f>
        <v>0</v>
      </c>
      <c r="I6" s="4">
        <f>'[2]1999'!BW$3</f>
        <v>0</v>
      </c>
      <c r="J6" s="5">
        <f>'[2]1999'!BX$3</f>
        <v>0</v>
      </c>
      <c r="K6" s="2">
        <f>'[2]1999'!BY$3</f>
        <v>0</v>
      </c>
      <c r="L6" s="2">
        <f>'[2]1999'!BZ$3</f>
        <v>0</v>
      </c>
      <c r="M6" s="2">
        <f>'[2]1999'!CA$3</f>
        <v>0</v>
      </c>
      <c r="N6" s="5">
        <f>'[2]1999'!CB$3</f>
        <v>0</v>
      </c>
      <c r="O6" s="2">
        <f>'[2]1999'!CC$3</f>
        <v>2.5749369999999998</v>
      </c>
      <c r="P6" s="2">
        <f>'[2]1999'!CD$3</f>
        <v>0</v>
      </c>
      <c r="Q6" s="4">
        <f>'[2]1999'!CE$3</f>
        <v>0</v>
      </c>
      <c r="R6" s="5">
        <f>'[2]1999'!CF$3</f>
        <v>2.9678999999999997E-2</v>
      </c>
      <c r="S6" s="5">
        <f>'[2]1999'!CG$3</f>
        <v>0</v>
      </c>
      <c r="T6" s="4">
        <f>'[2]1999'!CH$3</f>
        <v>0</v>
      </c>
      <c r="U6" s="5">
        <f>'[2]1999'!CI$3</f>
        <v>13.623393999999999</v>
      </c>
      <c r="V6" s="2">
        <f>'[2]1999'!CJ$3</f>
        <v>0</v>
      </c>
      <c r="W6" s="2">
        <f>'[2]1999'!CK$3</f>
        <v>0</v>
      </c>
      <c r="X6" s="2">
        <f>'[2]1999'!CL$3</f>
        <v>0</v>
      </c>
      <c r="Y6" s="2">
        <f>'[2]1999'!CM$3</f>
        <v>0.28475</v>
      </c>
      <c r="Z6" s="2">
        <f>'[2]1999'!CN$3</f>
        <v>1.9199000000000001E-2</v>
      </c>
      <c r="AA6" s="2">
        <f>'[2]1999'!CO$3</f>
        <v>2.1999999999999999E-2</v>
      </c>
      <c r="AB6" s="2">
        <f>'[2]1999'!CP$3</f>
        <v>40.919979999999995</v>
      </c>
      <c r="AC6" s="2">
        <f>'[2]1999'!CQ$3</f>
        <v>0</v>
      </c>
      <c r="AD6" s="4">
        <f>'[2]1999'!CR$3</f>
        <v>0</v>
      </c>
      <c r="AE6" s="5">
        <f>'[2]1999'!CS$3</f>
        <v>0</v>
      </c>
      <c r="AF6" s="2">
        <f>'[2]1999'!CT$3</f>
        <v>0</v>
      </c>
      <c r="AG6" s="2">
        <f>'[2]1999'!CU$3</f>
        <v>0.39518699999999995</v>
      </c>
      <c r="AH6" s="2">
        <f>'[2]1999'!CV$3</f>
        <v>1.0323100000000001</v>
      </c>
    </row>
    <row r="7" spans="1:34" x14ac:dyDescent="0.3">
      <c r="A7">
        <f t="shared" si="0"/>
        <v>2000</v>
      </c>
      <c r="B7" s="2">
        <f>'[3]2000'!CW$3</f>
        <v>76.526101999999995</v>
      </c>
      <c r="C7" s="6">
        <f>'[3]2000'!BQ$3</f>
        <v>6.0000000000000002E-6</v>
      </c>
      <c r="D7" s="2">
        <f>'[3]2000'!BR$3</f>
        <v>6.5599999999999992E-2</v>
      </c>
      <c r="E7" s="2">
        <f>'[3]2000'!BS$3</f>
        <v>4.4499999999999997E-4</v>
      </c>
      <c r="F7" s="2">
        <f>'[3]2000'!BT$3</f>
        <v>0</v>
      </c>
      <c r="G7" s="2">
        <f>'[3]2000'!BU$3</f>
        <v>0</v>
      </c>
      <c r="H7" s="2">
        <f>'[3]2000'!BV$3</f>
        <v>0</v>
      </c>
      <c r="I7" s="4">
        <f>'[3]2000'!BW$3</f>
        <v>0</v>
      </c>
      <c r="J7" s="5">
        <f>'[3]2000'!BX$3</f>
        <v>0</v>
      </c>
      <c r="K7" s="2">
        <f>'[3]2000'!BY$3</f>
        <v>0</v>
      </c>
      <c r="L7" s="2">
        <f>'[3]2000'!BZ$3</f>
        <v>0</v>
      </c>
      <c r="M7" s="2">
        <f>'[3]2000'!CA$3</f>
        <v>0</v>
      </c>
      <c r="N7" s="5">
        <f>'[3]2000'!CB$3</f>
        <v>0</v>
      </c>
      <c r="O7" s="2">
        <f>'[3]2000'!CC$3</f>
        <v>0.93033499999999991</v>
      </c>
      <c r="P7" s="2">
        <f>'[3]2000'!CD$3</f>
        <v>0</v>
      </c>
      <c r="Q7" s="4">
        <f>'[3]2000'!CE$3</f>
        <v>0</v>
      </c>
      <c r="R7" s="5">
        <f>'[3]2000'!CF$3</f>
        <v>2.4865999999999999E-2</v>
      </c>
      <c r="S7" s="5">
        <f>'[3]2000'!CG$3</f>
        <v>0</v>
      </c>
      <c r="T7" s="4">
        <f>'[3]2000'!CH$3</f>
        <v>0</v>
      </c>
      <c r="U7" s="5">
        <f>'[3]2000'!CI$3</f>
        <v>15.719116</v>
      </c>
      <c r="V7" s="2">
        <f>'[3]2000'!CJ$3</f>
        <v>0</v>
      </c>
      <c r="W7" s="2">
        <f>'[3]2000'!CK$3</f>
        <v>0</v>
      </c>
      <c r="X7" s="2">
        <f>'[3]2000'!CL$3</f>
        <v>0</v>
      </c>
      <c r="Y7" s="2">
        <f>'[3]2000'!CM$3</f>
        <v>0.16839999999999999</v>
      </c>
      <c r="Z7" s="2">
        <f>'[3]2000'!CN$3</f>
        <v>0.52047999999999994</v>
      </c>
      <c r="AA7" s="2">
        <f>'[3]2000'!CO$3</f>
        <v>0</v>
      </c>
      <c r="AB7" s="2">
        <f>'[3]2000'!CP$3</f>
        <v>55.211959999999998</v>
      </c>
      <c r="AC7" s="2">
        <f>'[3]2000'!CQ$3</f>
        <v>0</v>
      </c>
      <c r="AD7" s="4">
        <f>'[3]2000'!CR$3</f>
        <v>0</v>
      </c>
      <c r="AE7" s="5">
        <f>'[3]2000'!CS$3</f>
        <v>4.3494999999999999E-2</v>
      </c>
      <c r="AF7" s="2">
        <f>'[3]2000'!CT$3</f>
        <v>0</v>
      </c>
      <c r="AG7" s="2">
        <f>'[3]2000'!CU$3</f>
        <v>2.3758179999999998</v>
      </c>
      <c r="AH7" s="2">
        <f>'[3]2000'!CV$3</f>
        <v>1.465581</v>
      </c>
    </row>
    <row r="8" spans="1:34" x14ac:dyDescent="0.3">
      <c r="A8">
        <f t="shared" si="0"/>
        <v>2001</v>
      </c>
      <c r="B8" s="2">
        <f>'[3]2001'!CW$3</f>
        <v>99.847381999999996</v>
      </c>
      <c r="C8" s="6">
        <f>'[3]2001'!BQ$3</f>
        <v>0</v>
      </c>
      <c r="D8" s="2">
        <f>'[3]2001'!BR$3</f>
        <v>0</v>
      </c>
      <c r="E8" s="2">
        <f>'[3]2001'!BS$3</f>
        <v>4.9999999999999996E-6</v>
      </c>
      <c r="F8" s="2">
        <f>'[3]2001'!BT$3</f>
        <v>0</v>
      </c>
      <c r="G8" s="2">
        <f>'[3]2001'!BU$3</f>
        <v>0</v>
      </c>
      <c r="H8" s="2">
        <f>'[3]2001'!BV$3</f>
        <v>0</v>
      </c>
      <c r="I8" s="4">
        <f>'[3]2001'!BW$3</f>
        <v>0</v>
      </c>
      <c r="J8" s="5">
        <f>'[3]2001'!BX$3</f>
        <v>0</v>
      </c>
      <c r="K8" s="2">
        <f>'[3]2001'!BY$3</f>
        <v>0</v>
      </c>
      <c r="L8" s="2">
        <f>'[3]2001'!BZ$3</f>
        <v>0</v>
      </c>
      <c r="M8" s="2">
        <f>'[3]2001'!CA$3</f>
        <v>0</v>
      </c>
      <c r="N8" s="5">
        <f>'[3]2001'!CB$3</f>
        <v>0</v>
      </c>
      <c r="O8" s="2">
        <f>'[3]2001'!CC$3</f>
        <v>0.502</v>
      </c>
      <c r="P8" s="2">
        <f>'[3]2001'!CD$3</f>
        <v>0</v>
      </c>
      <c r="Q8" s="4">
        <f>'[3]2001'!CE$3</f>
        <v>0</v>
      </c>
      <c r="R8" s="5">
        <f>'[3]2001'!CF$3</f>
        <v>3.0147999999999998E-2</v>
      </c>
      <c r="S8" s="5">
        <f>'[3]2001'!CG$3</f>
        <v>0</v>
      </c>
      <c r="T8" s="4">
        <f>'[3]2001'!CH$3</f>
        <v>0</v>
      </c>
      <c r="U8" s="5">
        <f>'[3]2001'!CI$3</f>
        <v>21.676451999999998</v>
      </c>
      <c r="V8" s="2">
        <f>'[3]2001'!CJ$3</f>
        <v>0</v>
      </c>
      <c r="W8" s="2">
        <f>'[3]2001'!CK$3</f>
        <v>0</v>
      </c>
      <c r="X8" s="2">
        <f>'[3]2001'!CL$3</f>
        <v>0</v>
      </c>
      <c r="Y8" s="2">
        <f>'[3]2001'!CM$3</f>
        <v>3.8399999999999997E-2</v>
      </c>
      <c r="Z8" s="2">
        <f>'[3]2001'!CN$3</f>
        <v>0.1656</v>
      </c>
      <c r="AA8" s="2">
        <f>'[3]2001'!CO$3</f>
        <v>0</v>
      </c>
      <c r="AB8" s="2">
        <f>'[3]2001'!CP$3</f>
        <v>75.964359999999999</v>
      </c>
      <c r="AC8" s="2">
        <f>'[3]2001'!CQ$3</f>
        <v>0</v>
      </c>
      <c r="AD8" s="4">
        <f>'[3]2001'!CR$3</f>
        <v>0</v>
      </c>
      <c r="AE8" s="5">
        <f>'[3]2001'!CS$3</f>
        <v>0.133543</v>
      </c>
      <c r="AF8" s="2">
        <f>'[3]2001'!CT$3</f>
        <v>0</v>
      </c>
      <c r="AG8" s="2">
        <f>'[3]2001'!CU$3</f>
        <v>0.35569999999999996</v>
      </c>
      <c r="AH8" s="2">
        <f>'[3]2001'!CV$3</f>
        <v>0.98117399999999999</v>
      </c>
    </row>
    <row r="9" spans="1:34" x14ac:dyDescent="0.3">
      <c r="A9">
        <f t="shared" si="0"/>
        <v>2002</v>
      </c>
      <c r="B9" s="2">
        <f>'[3]2002'!CW$3</f>
        <v>99.039644999999993</v>
      </c>
      <c r="C9" s="6">
        <f>'[3]2002'!BQ$3</f>
        <v>2.0399999999999997E-3</v>
      </c>
      <c r="D9" s="2">
        <f>'[3]2002'!BR$3</f>
        <v>0</v>
      </c>
      <c r="E9" s="2">
        <f>'[3]2002'!BS$3</f>
        <v>0</v>
      </c>
      <c r="F9" s="2">
        <f>'[3]2002'!BT$3</f>
        <v>0</v>
      </c>
      <c r="G9" s="2">
        <f>'[3]2002'!BU$3</f>
        <v>0</v>
      </c>
      <c r="H9" s="2">
        <f>'[3]2002'!BV$3</f>
        <v>9.5199999999999993E-2</v>
      </c>
      <c r="I9" s="4">
        <f>'[3]2002'!BW$3</f>
        <v>0</v>
      </c>
      <c r="J9" s="5">
        <f>'[3]2002'!BX$3</f>
        <v>0</v>
      </c>
      <c r="K9" s="2">
        <f>'[3]2002'!BY$3</f>
        <v>0</v>
      </c>
      <c r="L9" s="2">
        <f>'[3]2002'!BZ$3</f>
        <v>0</v>
      </c>
      <c r="M9" s="2">
        <f>'[3]2002'!CA$3</f>
        <v>0</v>
      </c>
      <c r="N9" s="5">
        <f>'[3]2002'!CB$3</f>
        <v>0</v>
      </c>
      <c r="O9" s="2">
        <f>'[3]2002'!CC$3</f>
        <v>7.2800000000000004E-2</v>
      </c>
      <c r="P9" s="2">
        <f>'[3]2002'!CD$3</f>
        <v>0</v>
      </c>
      <c r="Q9" s="4">
        <f>'[3]2002'!CE$3</f>
        <v>0</v>
      </c>
      <c r="R9" s="5">
        <f>'[3]2002'!CF$3</f>
        <v>2.4324999999999999E-2</v>
      </c>
      <c r="S9" s="5">
        <f>'[3]2002'!CG$3</f>
        <v>0</v>
      </c>
      <c r="T9" s="4">
        <f>'[3]2002'!CH$3</f>
        <v>0</v>
      </c>
      <c r="U9" s="5">
        <f>'[3]2002'!CI$3</f>
        <v>25.952235999999999</v>
      </c>
      <c r="V9" s="2">
        <f>'[3]2002'!CJ$3</f>
        <v>0</v>
      </c>
      <c r="W9" s="2">
        <f>'[3]2002'!CK$3</f>
        <v>0</v>
      </c>
      <c r="X9" s="2">
        <f>'[3]2002'!CL$3</f>
        <v>0</v>
      </c>
      <c r="Y9" s="2">
        <f>'[3]2002'!CM$3</f>
        <v>0</v>
      </c>
      <c r="Z9" s="2">
        <f>'[3]2002'!CN$3</f>
        <v>6.3199999999999992E-2</v>
      </c>
      <c r="AA9" s="2">
        <f>'[3]2002'!CO$3</f>
        <v>0</v>
      </c>
      <c r="AB9" s="2">
        <f>'[3]2002'!CP$3</f>
        <v>71.637407999999994</v>
      </c>
      <c r="AC9" s="2">
        <f>'[3]2002'!CQ$3</f>
        <v>0</v>
      </c>
      <c r="AD9" s="4">
        <f>'[3]2002'!CR$3</f>
        <v>0</v>
      </c>
      <c r="AE9" s="5">
        <f>'[3]2002'!CS$3</f>
        <v>0</v>
      </c>
      <c r="AF9" s="2">
        <f>'[3]2002'!CT$3</f>
        <v>0</v>
      </c>
      <c r="AG9" s="2">
        <f>'[3]2002'!CU$3</f>
        <v>0.56059999999999999</v>
      </c>
      <c r="AH9" s="2">
        <f>'[3]2002'!CV$3</f>
        <v>0.63183599999999995</v>
      </c>
    </row>
    <row r="10" spans="1:34" x14ac:dyDescent="0.3">
      <c r="A10">
        <f t="shared" si="0"/>
        <v>2003</v>
      </c>
      <c r="B10" s="2">
        <f>'[3]2003'!CW$3</f>
        <v>129.639275</v>
      </c>
      <c r="C10" s="6">
        <f>'[3]2003'!BQ$3</f>
        <v>0</v>
      </c>
      <c r="D10" s="2">
        <f>'[3]2003'!BR$3</f>
        <v>6.2239999999999995E-3</v>
      </c>
      <c r="E10" s="2">
        <f>'[3]2003'!BS$3</f>
        <v>0</v>
      </c>
      <c r="F10" s="2">
        <f>'[3]2003'!BT$3</f>
        <v>0</v>
      </c>
      <c r="G10" s="2">
        <f>'[3]2003'!BU$3</f>
        <v>0</v>
      </c>
      <c r="H10" s="2">
        <f>'[3]2003'!BV$3</f>
        <v>0</v>
      </c>
      <c r="I10" s="4">
        <f>'[3]2003'!BW$3</f>
        <v>0</v>
      </c>
      <c r="J10" s="5">
        <f>'[3]2003'!BX$3</f>
        <v>0</v>
      </c>
      <c r="K10" s="2">
        <f>'[3]2003'!BY$3</f>
        <v>0</v>
      </c>
      <c r="L10" s="2">
        <f>'[3]2003'!BZ$3</f>
        <v>0</v>
      </c>
      <c r="M10" s="2">
        <f>'[3]2003'!CA$3</f>
        <v>0</v>
      </c>
      <c r="N10" s="5">
        <f>'[3]2003'!CB$3</f>
        <v>0</v>
      </c>
      <c r="O10" s="2">
        <f>'[3]2003'!CC$3</f>
        <v>3.075E-3</v>
      </c>
      <c r="P10" s="2">
        <f>'[3]2003'!CD$3</f>
        <v>0</v>
      </c>
      <c r="Q10" s="4">
        <f>'[3]2003'!CE$3</f>
        <v>0</v>
      </c>
      <c r="R10" s="5">
        <f>'[3]2003'!CF$3</f>
        <v>2.617E-3</v>
      </c>
      <c r="S10" s="5">
        <f>'[3]2003'!CG$3</f>
        <v>0</v>
      </c>
      <c r="T10" s="4">
        <f>'[3]2003'!CH$3</f>
        <v>0</v>
      </c>
      <c r="U10" s="5">
        <f>'[3]2003'!CI$3</f>
        <v>27.87866</v>
      </c>
      <c r="V10" s="2">
        <f>'[3]2003'!CJ$3</f>
        <v>0</v>
      </c>
      <c r="W10" s="2">
        <f>'[3]2003'!CK$3</f>
        <v>0</v>
      </c>
      <c r="X10" s="2">
        <f>'[3]2003'!CL$3</f>
        <v>0</v>
      </c>
      <c r="Y10" s="2">
        <f>'[3]2003'!CM$3</f>
        <v>0</v>
      </c>
      <c r="Z10" s="2">
        <f>'[3]2003'!CN$3</f>
        <v>0</v>
      </c>
      <c r="AA10" s="2">
        <f>'[3]2003'!CO$3</f>
        <v>0</v>
      </c>
      <c r="AB10" s="2">
        <f>'[3]2003'!CP$3</f>
        <v>99.651752000000002</v>
      </c>
      <c r="AC10" s="2">
        <f>'[3]2003'!CQ$3</f>
        <v>0</v>
      </c>
      <c r="AD10" s="4">
        <f>'[3]2003'!CR$3</f>
        <v>0</v>
      </c>
      <c r="AE10" s="5">
        <f>'[3]2003'!CS$3</f>
        <v>0</v>
      </c>
      <c r="AF10" s="2">
        <f>'[3]2003'!CT$3</f>
        <v>0</v>
      </c>
      <c r="AG10" s="2">
        <f>'[3]2003'!CU$3</f>
        <v>1.5907099999999998</v>
      </c>
      <c r="AH10" s="2">
        <f>'[3]2003'!CV$3</f>
        <v>0.50623699999999994</v>
      </c>
    </row>
    <row r="11" spans="1:34" x14ac:dyDescent="0.3">
      <c r="A11">
        <f t="shared" si="0"/>
        <v>2004</v>
      </c>
      <c r="B11" s="2">
        <f>'[3]2004'!CW$3</f>
        <v>189.55129700000001</v>
      </c>
      <c r="C11" s="6">
        <f>'[3]2004'!BQ$3</f>
        <v>0</v>
      </c>
      <c r="D11" s="2">
        <f>'[3]2004'!BR$3</f>
        <v>2.6949999999999999E-3</v>
      </c>
      <c r="E11" s="2">
        <f>'[3]2004'!BS$3</f>
        <v>4.9200000000000001E-2</v>
      </c>
      <c r="F11" s="2">
        <f>'[3]2004'!BT$3</f>
        <v>0</v>
      </c>
      <c r="G11" s="2">
        <f>'[3]2004'!BU$3</f>
        <v>0</v>
      </c>
      <c r="H11" s="2">
        <f>'[3]2004'!BV$3</f>
        <v>0</v>
      </c>
      <c r="I11" s="4">
        <f>'[3]2004'!BW$3</f>
        <v>0</v>
      </c>
      <c r="J11" s="5">
        <f>'[3]2004'!BX$3</f>
        <v>0</v>
      </c>
      <c r="K11" s="2">
        <f>'[3]2004'!BY$3</f>
        <v>0</v>
      </c>
      <c r="L11" s="2">
        <f>'[3]2004'!BZ$3</f>
        <v>0</v>
      </c>
      <c r="M11" s="2">
        <f>'[3]2004'!CA$3</f>
        <v>0</v>
      </c>
      <c r="N11" s="5">
        <f>'[3]2004'!CB$3</f>
        <v>0</v>
      </c>
      <c r="O11" s="2">
        <f>'[3]2004'!CC$3</f>
        <v>1.7435659999999999</v>
      </c>
      <c r="P11" s="2">
        <f>'[3]2004'!CD$3</f>
        <v>0</v>
      </c>
      <c r="Q11" s="4">
        <f>'[3]2004'!CE$3</f>
        <v>0</v>
      </c>
      <c r="R11" s="5">
        <f>'[3]2004'!CF$3</f>
        <v>0</v>
      </c>
      <c r="S11" s="5">
        <f>'[3]2004'!CG$3</f>
        <v>4.9999999999999996E-2</v>
      </c>
      <c r="T11" s="4">
        <f>'[3]2004'!CH$3</f>
        <v>0</v>
      </c>
      <c r="U11" s="5">
        <f>'[3]2004'!CI$3</f>
        <v>44.477903999999995</v>
      </c>
      <c r="V11" s="2">
        <f>'[3]2004'!CJ$3</f>
        <v>0</v>
      </c>
      <c r="W11" s="2">
        <f>'[3]2004'!CK$3</f>
        <v>0</v>
      </c>
      <c r="X11" s="2">
        <f>'[3]2004'!CL$3</f>
        <v>0</v>
      </c>
      <c r="Y11" s="2">
        <f>'[3]2004'!CM$3</f>
        <v>0</v>
      </c>
      <c r="Z11" s="2">
        <f>'[3]2004'!CN$3</f>
        <v>0</v>
      </c>
      <c r="AA11" s="2">
        <f>'[3]2004'!CO$3</f>
        <v>0</v>
      </c>
      <c r="AB11" s="2">
        <f>'[3]2004'!CP$3</f>
        <v>134.16980799999999</v>
      </c>
      <c r="AC11" s="2">
        <f>'[3]2004'!CQ$3</f>
        <v>0</v>
      </c>
      <c r="AD11" s="4">
        <f>'[3]2004'!CR$3</f>
        <v>0</v>
      </c>
      <c r="AE11" s="5">
        <f>'[3]2004'!CS$3</f>
        <v>0</v>
      </c>
      <c r="AF11" s="2">
        <f>'[3]2004'!CT$3</f>
        <v>0</v>
      </c>
      <c r="AG11" s="2">
        <f>'[3]2004'!CU$3</f>
        <v>8.3885799999999993</v>
      </c>
      <c r="AH11" s="2">
        <f>'[3]2004'!CV$3</f>
        <v>0.66954399999999992</v>
      </c>
    </row>
    <row r="12" spans="1:34" x14ac:dyDescent="0.3">
      <c r="A12">
        <f t="shared" si="0"/>
        <v>2005</v>
      </c>
      <c r="B12" s="2">
        <f>'[3]2005'!CW$3</f>
        <v>181.56632399999998</v>
      </c>
      <c r="C12" s="6">
        <f>'[3]2005'!BQ$3</f>
        <v>0</v>
      </c>
      <c r="D12" s="2">
        <f>'[3]2005'!BR$3</f>
        <v>1.1235999999999999E-2</v>
      </c>
      <c r="E12" s="2">
        <f>'[3]2005'!BS$3</f>
        <v>1.6399999999999998E-2</v>
      </c>
      <c r="F12" s="2">
        <f>'[3]2005'!BT$3</f>
        <v>0</v>
      </c>
      <c r="G12" s="2">
        <f>'[3]2005'!BU$3</f>
        <v>0</v>
      </c>
      <c r="H12" s="2">
        <f>'[3]2005'!BV$3</f>
        <v>0</v>
      </c>
      <c r="I12" s="4">
        <f>'[3]2005'!BW$3</f>
        <v>0</v>
      </c>
      <c r="J12" s="5">
        <f>'[3]2005'!BX$3</f>
        <v>0</v>
      </c>
      <c r="K12" s="2">
        <f>'[3]2005'!BY$3</f>
        <v>0</v>
      </c>
      <c r="L12" s="2">
        <f>'[3]2005'!BZ$3</f>
        <v>0</v>
      </c>
      <c r="M12" s="2">
        <f>'[3]2005'!CA$3</f>
        <v>0</v>
      </c>
      <c r="N12" s="5">
        <f>'[3]2005'!CB$3</f>
        <v>0.19761999999999999</v>
      </c>
      <c r="O12" s="2">
        <f>'[3]2005'!CC$3</f>
        <v>0.41114999999999996</v>
      </c>
      <c r="P12" s="2">
        <f>'[3]2005'!CD$3</f>
        <v>0</v>
      </c>
      <c r="Q12" s="4">
        <f>'[3]2005'!CE$3</f>
        <v>0</v>
      </c>
      <c r="R12" s="5">
        <f>'[3]2005'!CF$3</f>
        <v>1.1999999999999999E-4</v>
      </c>
      <c r="S12" s="5">
        <f>'[3]2005'!CG$3</f>
        <v>0.36785999999999996</v>
      </c>
      <c r="T12" s="4">
        <f>'[3]2005'!CH$3</f>
        <v>0</v>
      </c>
      <c r="U12" s="5">
        <f>'[3]2005'!CI$3</f>
        <v>24.623262</v>
      </c>
      <c r="V12" s="2">
        <f>'[3]2005'!CJ$3</f>
        <v>0.25059999999999999</v>
      </c>
      <c r="W12" s="2">
        <f>'[3]2005'!CK$3</f>
        <v>0</v>
      </c>
      <c r="X12" s="2">
        <f>'[3]2005'!CL$3</f>
        <v>0</v>
      </c>
      <c r="Y12" s="2">
        <f>'[3]2005'!CM$3</f>
        <v>0</v>
      </c>
      <c r="Z12" s="2">
        <f>'[3]2005'!CN$3</f>
        <v>0</v>
      </c>
      <c r="AA12" s="2">
        <f>'[3]2005'!CO$3</f>
        <v>3.2799999999999996E-2</v>
      </c>
      <c r="AB12" s="2">
        <f>'[3]2005'!CP$3</f>
        <v>144.04615999999999</v>
      </c>
      <c r="AC12" s="2">
        <f>'[3]2005'!CQ$3</f>
        <v>0</v>
      </c>
      <c r="AD12" s="4">
        <f>'[3]2005'!CR$3</f>
        <v>0</v>
      </c>
      <c r="AE12" s="5">
        <f>'[3]2005'!CS$3</f>
        <v>1.8144E-2</v>
      </c>
      <c r="AF12" s="2">
        <f>'[3]2005'!CT$3</f>
        <v>0</v>
      </c>
      <c r="AG12" s="2">
        <f>'[3]2005'!CU$3</f>
        <v>11.054573999999999</v>
      </c>
      <c r="AH12" s="2">
        <f>'[3]2005'!CV$3</f>
        <v>0.53639799999999993</v>
      </c>
    </row>
    <row r="13" spans="1:34" x14ac:dyDescent="0.3">
      <c r="A13">
        <f t="shared" si="0"/>
        <v>2006</v>
      </c>
      <c r="B13" s="2">
        <f>'[3]2006'!CW$3</f>
        <v>257.137654</v>
      </c>
      <c r="C13" s="6">
        <f>'[3]2006'!BQ$3</f>
        <v>2.4999999999999998E-5</v>
      </c>
      <c r="D13" s="2">
        <f>'[3]2006'!BR$3</f>
        <v>6.9699999999999996E-3</v>
      </c>
      <c r="E13" s="2">
        <f>'[3]2006'!BS$3</f>
        <v>0</v>
      </c>
      <c r="F13" s="2">
        <f>'[3]2006'!BT$3</f>
        <v>0</v>
      </c>
      <c r="G13" s="2">
        <f>'[3]2006'!BU$3</f>
        <v>0</v>
      </c>
      <c r="H13" s="2">
        <f>'[3]2006'!BV$3</f>
        <v>0</v>
      </c>
      <c r="I13" s="4">
        <f>'[3]2006'!BW$3</f>
        <v>0</v>
      </c>
      <c r="J13" s="5">
        <f>'[3]2006'!BX$3</f>
        <v>0</v>
      </c>
      <c r="K13" s="2">
        <f>'[3]2006'!BY$3</f>
        <v>0</v>
      </c>
      <c r="L13" s="2">
        <f>'[3]2006'!BZ$3</f>
        <v>0</v>
      </c>
      <c r="M13" s="2">
        <f>'[3]2006'!CA$3</f>
        <v>0</v>
      </c>
      <c r="N13" s="5">
        <f>'[3]2006'!CB$3</f>
        <v>0.14149999999999999</v>
      </c>
      <c r="O13" s="2">
        <f>'[3]2006'!CC$3</f>
        <v>3.6197599999999999</v>
      </c>
      <c r="P13" s="2">
        <f>'[3]2006'!CD$3</f>
        <v>0</v>
      </c>
      <c r="Q13" s="4">
        <f>'[3]2006'!CE$3</f>
        <v>0</v>
      </c>
      <c r="R13" s="5">
        <f>'[3]2006'!CF$3</f>
        <v>8.8360000000000001E-3</v>
      </c>
      <c r="S13" s="5">
        <f>'[3]2006'!CG$3</f>
        <v>0</v>
      </c>
      <c r="T13" s="4">
        <f>'[3]2006'!CH$3</f>
        <v>0</v>
      </c>
      <c r="U13" s="5">
        <f>'[3]2006'!CI$3</f>
        <v>24.172000000000001</v>
      </c>
      <c r="V13" s="2">
        <f>'[3]2006'!CJ$3</f>
        <v>0.3866</v>
      </c>
      <c r="W13" s="2">
        <f>'[3]2006'!CK$3</f>
        <v>0</v>
      </c>
      <c r="X13" s="2">
        <f>'[3]2006'!CL$3</f>
        <v>0</v>
      </c>
      <c r="Y13" s="2">
        <f>'[3]2006'!CM$3</f>
        <v>1.6E-2</v>
      </c>
      <c r="Z13" s="2">
        <f>'[3]2006'!CN$3</f>
        <v>0.04</v>
      </c>
      <c r="AA13" s="2">
        <f>'[3]2006'!CO$3</f>
        <v>0</v>
      </c>
      <c r="AB13" s="2">
        <f>'[3]2006'!CP$3</f>
        <v>198.488192</v>
      </c>
      <c r="AC13" s="2">
        <f>'[3]2006'!CQ$3</f>
        <v>0</v>
      </c>
      <c r="AD13" s="4">
        <f>'[3]2006'!CR$3</f>
        <v>0</v>
      </c>
      <c r="AE13" s="5">
        <f>'[3]2006'!CS$3</f>
        <v>4.4722999999999999E-2</v>
      </c>
      <c r="AF13" s="2">
        <f>'[3]2006'!CT$3</f>
        <v>0</v>
      </c>
      <c r="AG13" s="2">
        <f>'[3]2006'!CU$3</f>
        <v>29.996465999999998</v>
      </c>
      <c r="AH13" s="2">
        <f>'[3]2006'!CV$3</f>
        <v>0.216582</v>
      </c>
    </row>
    <row r="14" spans="1:34" x14ac:dyDescent="0.3">
      <c r="A14">
        <f t="shared" si="0"/>
        <v>2007</v>
      </c>
      <c r="B14" s="2">
        <f>'[3]2007'!CW$3</f>
        <v>240.2607149859146</v>
      </c>
      <c r="C14" s="6">
        <f>'[3]2007'!BQ$3</f>
        <v>0</v>
      </c>
      <c r="D14" s="2">
        <f>'[3]2007'!BR$3</f>
        <v>1.6879999999999999E-2</v>
      </c>
      <c r="E14" s="2">
        <f>'[3]2007'!BS$3</f>
        <v>0</v>
      </c>
      <c r="F14" s="2">
        <f>'[3]2007'!BT$3</f>
        <v>0</v>
      </c>
      <c r="G14" s="2">
        <f>'[3]2007'!BU$3</f>
        <v>0</v>
      </c>
      <c r="H14" s="2">
        <f>'[3]2007'!BV$3</f>
        <v>0</v>
      </c>
      <c r="I14" s="4">
        <f>'[3]2007'!BW$3</f>
        <v>0</v>
      </c>
      <c r="J14" s="5">
        <f>'[3]2007'!BX$3</f>
        <v>0</v>
      </c>
      <c r="K14" s="2">
        <f>'[3]2007'!BY$3</f>
        <v>0</v>
      </c>
      <c r="L14" s="2">
        <f>'[3]2007'!BZ$3</f>
        <v>0</v>
      </c>
      <c r="M14" s="2">
        <f>'[3]2007'!CA$3</f>
        <v>0</v>
      </c>
      <c r="N14" s="5">
        <f>'[3]2007'!CB$3</f>
        <v>0.10006999999999999</v>
      </c>
      <c r="O14" s="2">
        <f>'[3]2007'!CC$3</f>
        <v>3.0622989999999999</v>
      </c>
      <c r="P14" s="2">
        <f>'[3]2007'!CD$3</f>
        <v>0</v>
      </c>
      <c r="Q14" s="4">
        <f>'[3]2007'!CE$3</f>
        <v>0</v>
      </c>
      <c r="R14" s="5">
        <f>'[3]2007'!CF$3</f>
        <v>2.681E-2</v>
      </c>
      <c r="S14" s="5">
        <f>'[3]2007'!CG$3</f>
        <v>0.72285999999999995</v>
      </c>
      <c r="T14" s="4">
        <f>'[3]2007'!CH$3</f>
        <v>1.6399999999999998E-2</v>
      </c>
      <c r="U14" s="5">
        <f>'[3]2007'!CI$3</f>
        <v>20.584896000000001</v>
      </c>
      <c r="V14" s="2">
        <f>'[3]2007'!CJ$3</f>
        <v>0.94725999999999999</v>
      </c>
      <c r="W14" s="2">
        <f>'[3]2007'!CK$3</f>
        <v>0</v>
      </c>
      <c r="X14" s="2">
        <f>'[3]2007'!CL$3</f>
        <v>0</v>
      </c>
      <c r="Y14" s="2">
        <f>'[3]2007'!CM$3</f>
        <v>2.4E-2</v>
      </c>
      <c r="Z14" s="2">
        <f>'[3]2007'!CN$3</f>
        <v>0</v>
      </c>
      <c r="AA14" s="2">
        <f>'[3]2007'!CO$3</f>
        <v>0</v>
      </c>
      <c r="AB14" s="2">
        <f>'[3]2007'!CP$3</f>
        <v>192.312704</v>
      </c>
      <c r="AC14" s="2">
        <f>'[3]2007'!CQ$3</f>
        <v>0</v>
      </c>
      <c r="AD14" s="4">
        <f>'[3]2007'!CR$3</f>
        <v>0</v>
      </c>
      <c r="AE14" s="5">
        <f>'[3]2007'!CS$3</f>
        <v>1.81E-3</v>
      </c>
      <c r="AF14" s="2">
        <f>'[3]2007'!CT$3</f>
        <v>0</v>
      </c>
      <c r="AG14" s="2">
        <f>'[3]2007'!CU$3</f>
        <v>22.162407999999999</v>
      </c>
      <c r="AH14" s="2">
        <f>'[3]2007'!CV$3</f>
        <v>0.28231798591462359</v>
      </c>
    </row>
    <row r="15" spans="1:34" x14ac:dyDescent="0.3">
      <c r="A15">
        <f t="shared" si="0"/>
        <v>2008</v>
      </c>
      <c r="B15" s="2">
        <f>'[3]2008'!CW$3</f>
        <v>246.20110499999998</v>
      </c>
      <c r="C15" s="6">
        <f>'[3]2008'!BQ$3</f>
        <v>0</v>
      </c>
      <c r="D15" s="2">
        <f>'[3]2008'!BR$3</f>
        <v>0</v>
      </c>
      <c r="E15" s="2">
        <f>'[3]2008'!BS$3</f>
        <v>0</v>
      </c>
      <c r="F15" s="2">
        <f>'[3]2008'!BT$3</f>
        <v>0</v>
      </c>
      <c r="G15" s="2">
        <f>'[3]2008'!BU$3</f>
        <v>0</v>
      </c>
      <c r="H15" s="2">
        <f>'[3]2008'!BV$3</f>
        <v>0</v>
      </c>
      <c r="I15" s="4">
        <f>'[3]2008'!BW$3</f>
        <v>0</v>
      </c>
      <c r="J15" s="5">
        <f>'[3]2008'!BX$3</f>
        <v>0</v>
      </c>
      <c r="K15" s="2">
        <f>'[3]2008'!BY$3</f>
        <v>0</v>
      </c>
      <c r="L15" s="2">
        <f>'[3]2008'!BZ$3</f>
        <v>0</v>
      </c>
      <c r="M15" s="2">
        <f>'[3]2008'!CA$3</f>
        <v>0</v>
      </c>
      <c r="N15" s="5">
        <f>'[3]2008'!CB$3</f>
        <v>2.9601899999999999</v>
      </c>
      <c r="O15" s="2">
        <f>'[3]2008'!CC$3</f>
        <v>6.0653499999999996</v>
      </c>
      <c r="P15" s="2">
        <f>'[3]2008'!CD$3</f>
        <v>0</v>
      </c>
      <c r="Q15" s="4">
        <f>'[3]2008'!CE$3</f>
        <v>0</v>
      </c>
      <c r="R15" s="5">
        <f>'[3]2008'!CF$3</f>
        <v>1E-3</v>
      </c>
      <c r="S15" s="5">
        <f>'[3]2008'!CG$3</f>
        <v>0.35366999999999998</v>
      </c>
      <c r="T15" s="4">
        <f>'[3]2008'!CH$3</f>
        <v>0</v>
      </c>
      <c r="U15" s="5">
        <f>'[3]2008'!CI$3</f>
        <v>10.237674</v>
      </c>
      <c r="V15" s="2">
        <f>'[3]2008'!CJ$3</f>
        <v>1.3876389999999998</v>
      </c>
      <c r="W15" s="2">
        <f>'[3]2008'!CK$3</f>
        <v>0</v>
      </c>
      <c r="X15" s="2">
        <f>'[3]2008'!CL$3</f>
        <v>0</v>
      </c>
      <c r="Y15" s="2">
        <f>'[3]2008'!CM$3</f>
        <v>0</v>
      </c>
      <c r="Z15" s="2">
        <f>'[3]2008'!CN$3</f>
        <v>0</v>
      </c>
      <c r="AA15" s="2">
        <f>'[3]2008'!CO$3</f>
        <v>0</v>
      </c>
      <c r="AB15" s="2">
        <f>'[3]2008'!CP$3</f>
        <v>210.248896</v>
      </c>
      <c r="AC15" s="2">
        <f>'[3]2008'!CQ$3</f>
        <v>0</v>
      </c>
      <c r="AD15" s="4">
        <f>'[3]2008'!CR$3</f>
        <v>0</v>
      </c>
      <c r="AE15" s="5">
        <f>'[3]2008'!CS$3</f>
        <v>0.190356</v>
      </c>
      <c r="AF15" s="2">
        <f>'[3]2008'!CT$3</f>
        <v>0</v>
      </c>
      <c r="AG15" s="2">
        <f>'[3]2008'!CU$3</f>
        <v>14.607695</v>
      </c>
      <c r="AH15" s="2">
        <f>'[3]2008'!CV$3</f>
        <v>0.14863499999999999</v>
      </c>
    </row>
    <row r="16" spans="1:34" x14ac:dyDescent="0.3">
      <c r="A16">
        <f t="shared" si="0"/>
        <v>2009</v>
      </c>
      <c r="B16" s="2">
        <f>'[3]2009'!CW$3</f>
        <v>300.07851099999999</v>
      </c>
      <c r="C16" s="6">
        <f>'[3]2009'!BQ$3</f>
        <v>0</v>
      </c>
      <c r="D16" s="2">
        <f>'[3]2009'!BR$3</f>
        <v>0</v>
      </c>
      <c r="E16" s="2">
        <f>'[3]2009'!BS$3</f>
        <v>0</v>
      </c>
      <c r="F16" s="2">
        <f>'[3]2009'!BT$3</f>
        <v>0</v>
      </c>
      <c r="G16" s="2">
        <f>'[3]2009'!BU$3</f>
        <v>0</v>
      </c>
      <c r="H16" s="2">
        <f>'[3]2009'!BV$3</f>
        <v>0</v>
      </c>
      <c r="I16" s="4">
        <f>'[3]2009'!BW$3</f>
        <v>0.91017999999999999</v>
      </c>
      <c r="J16" s="5">
        <f>'[3]2009'!BX$3</f>
        <v>0</v>
      </c>
      <c r="K16" s="2">
        <f>'[3]2009'!BY$3</f>
        <v>0</v>
      </c>
      <c r="L16" s="2">
        <f>'[3]2009'!BZ$3</f>
        <v>0</v>
      </c>
      <c r="M16" s="2">
        <f>'[3]2009'!CA$3</f>
        <v>0</v>
      </c>
      <c r="N16" s="5">
        <f>'[3]2009'!CB$3</f>
        <v>0.45765999999999996</v>
      </c>
      <c r="O16" s="2">
        <f>'[3]2009'!CC$3</f>
        <v>5.1589239999999998</v>
      </c>
      <c r="P16" s="2">
        <f>'[3]2009'!CD$3</f>
        <v>0</v>
      </c>
      <c r="Q16" s="4">
        <f>'[3]2009'!CE$3</f>
        <v>0</v>
      </c>
      <c r="R16" s="5">
        <f>'[3]2009'!CF$3</f>
        <v>5.9999999999999995E-4</v>
      </c>
      <c r="S16" s="5">
        <f>'[3]2009'!CG$3</f>
        <v>0.21917299999999998</v>
      </c>
      <c r="T16" s="4">
        <f>'[3]2009'!CH$3</f>
        <v>5.2181999999999999E-2</v>
      </c>
      <c r="U16" s="5">
        <f>'[3]2009'!CI$3</f>
        <v>11.252917</v>
      </c>
      <c r="V16" s="2">
        <f>'[3]2009'!CJ$3</f>
        <v>1.15842</v>
      </c>
      <c r="W16" s="2">
        <f>'[3]2009'!CK$3</f>
        <v>0</v>
      </c>
      <c r="X16" s="2">
        <f>'[3]2009'!CL$3</f>
        <v>0</v>
      </c>
      <c r="Y16" s="2">
        <f>'[3]2009'!CM$3</f>
        <v>0.1017</v>
      </c>
      <c r="Z16" s="2">
        <f>'[3]2009'!CN$3</f>
        <v>0</v>
      </c>
      <c r="AA16" s="2">
        <f>'[3]2009'!CO$3</f>
        <v>0.10339</v>
      </c>
      <c r="AB16" s="2">
        <f>'[3]2009'!CP$3</f>
        <v>265.66436799999997</v>
      </c>
      <c r="AC16" s="2">
        <f>'[3]2009'!CQ$3</f>
        <v>0</v>
      </c>
      <c r="AD16" s="4">
        <f>'[3]2009'!CR$3</f>
        <v>0</v>
      </c>
      <c r="AE16" s="5">
        <f>'[3]2009'!CS$3</f>
        <v>9.6436999999999995E-2</v>
      </c>
      <c r="AF16" s="2">
        <f>'[3]2009'!CT$3</f>
        <v>0</v>
      </c>
      <c r="AG16" s="2">
        <f>'[3]2009'!CU$3</f>
        <v>14.531569999999999</v>
      </c>
      <c r="AH16" s="2">
        <f>'[3]2009'!CV$3</f>
        <v>0.37098999999999999</v>
      </c>
    </row>
    <row r="17" spans="1:34" x14ac:dyDescent="0.3">
      <c r="A17">
        <f t="shared" si="0"/>
        <v>2010</v>
      </c>
      <c r="B17" s="2">
        <f>'[4]2010'!CW$3</f>
        <v>251.23478799999998</v>
      </c>
      <c r="C17" s="6">
        <f>'[4]2010'!BQ$3</f>
        <v>5.8399999999999999E-4</v>
      </c>
      <c r="D17" s="2">
        <f>'[4]2010'!BR$3</f>
        <v>2.4052999999999998E-2</v>
      </c>
      <c r="E17" s="2">
        <f>'[4]2010'!BS$3</f>
        <v>0</v>
      </c>
      <c r="F17" s="2">
        <f>'[4]2010'!BT$3</f>
        <v>0</v>
      </c>
      <c r="G17" s="2">
        <f>'[4]2010'!BU$3</f>
        <v>0</v>
      </c>
      <c r="H17" s="2">
        <f>'[4]2010'!BV$3</f>
        <v>0</v>
      </c>
      <c r="I17" s="4">
        <f>'[4]2010'!BW$3</f>
        <v>2.78206</v>
      </c>
      <c r="J17" s="5">
        <f>'[4]2010'!BX$3</f>
        <v>0</v>
      </c>
      <c r="K17" s="2">
        <f>'[4]2010'!BY$3</f>
        <v>0</v>
      </c>
      <c r="L17" s="2">
        <f>'[4]2010'!BZ$3</f>
        <v>0</v>
      </c>
      <c r="M17" s="2">
        <f>'[4]2010'!CA$3</f>
        <v>0</v>
      </c>
      <c r="N17" s="5">
        <f>'[4]2010'!CB$3</f>
        <v>0.32483999999999996</v>
      </c>
      <c r="O17" s="2">
        <f>'[4]2010'!CC$3</f>
        <v>2.6180949999999998</v>
      </c>
      <c r="P17" s="2">
        <f>'[4]2010'!CD$3</f>
        <v>0</v>
      </c>
      <c r="Q17" s="4">
        <f>'[4]2010'!CE$3</f>
        <v>0</v>
      </c>
      <c r="R17" s="5">
        <f>'[4]2010'!CF$3</f>
        <v>0</v>
      </c>
      <c r="S17" s="5">
        <f>'[4]2010'!CG$3</f>
        <v>5.2509999999999994E-2</v>
      </c>
      <c r="T17" s="4">
        <f>'[4]2010'!CH$3</f>
        <v>0.19304299999999999</v>
      </c>
      <c r="U17" s="5">
        <f>'[4]2010'!CI$3</f>
        <v>11.463184999999999</v>
      </c>
      <c r="V17" s="2">
        <f>'[4]2010'!CJ$3</f>
        <v>1.702804</v>
      </c>
      <c r="W17" s="2">
        <f>'[4]2010'!CK$3</f>
        <v>9.9999999999999992E-2</v>
      </c>
      <c r="X17" s="2">
        <f>'[4]2010'!CL$3</f>
        <v>0</v>
      </c>
      <c r="Y17" s="2">
        <f>'[4]2010'!CM$3</f>
        <v>6.164E-2</v>
      </c>
      <c r="Z17" s="2">
        <f>'[4]2010'!CN$3</f>
        <v>0</v>
      </c>
      <c r="AA17" s="2">
        <f>'[4]2010'!CO$3</f>
        <v>0</v>
      </c>
      <c r="AB17" s="2">
        <f>'[4]2010'!CP$3</f>
        <v>222.03203099999999</v>
      </c>
      <c r="AC17" s="2">
        <f>'[4]2010'!CQ$3</f>
        <v>0</v>
      </c>
      <c r="AD17" s="4">
        <f>'[4]2010'!CR$3</f>
        <v>0</v>
      </c>
      <c r="AE17" s="5">
        <f>'[4]2010'!CS$3</f>
        <v>6.1679999999999999E-3</v>
      </c>
      <c r="AF17" s="2">
        <f>'[4]2010'!CT$3</f>
        <v>0</v>
      </c>
      <c r="AG17" s="2">
        <f>'[4]2010'!CU$3</f>
        <v>9.8268299999999993</v>
      </c>
      <c r="AH17" s="2">
        <f>'[4]2010'!CV$3</f>
        <v>4.6945000000000001E-2</v>
      </c>
    </row>
    <row r="18" spans="1:34" x14ac:dyDescent="0.3">
      <c r="A18">
        <f t="shared" si="0"/>
        <v>2011</v>
      </c>
      <c r="B18" s="2">
        <f>'[4]2011'!CW$3</f>
        <v>270.47665799999999</v>
      </c>
      <c r="C18" s="6">
        <f>'[4]2011'!BQ$3</f>
        <v>2.8339999999999997E-3</v>
      </c>
      <c r="D18" s="2">
        <f>'[4]2011'!BR$3</f>
        <v>2.4052999999999998E-2</v>
      </c>
      <c r="E18" s="2">
        <f>'[4]2011'!BS$3</f>
        <v>0</v>
      </c>
      <c r="F18" s="2">
        <f>'[4]2011'!BT$3</f>
        <v>0</v>
      </c>
      <c r="G18" s="2">
        <f>'[4]2011'!BU$3</f>
        <v>0</v>
      </c>
      <c r="H18" s="2">
        <f>'[4]2011'!BV$3</f>
        <v>0</v>
      </c>
      <c r="I18" s="4">
        <f>'[4]2011'!BW$3</f>
        <v>4.8683999999999994</v>
      </c>
      <c r="J18" s="5">
        <f>'[4]2011'!BX$3</f>
        <v>0</v>
      </c>
      <c r="K18" s="2">
        <f>'[4]2011'!BY$3</f>
        <v>0</v>
      </c>
      <c r="L18" s="2">
        <f>'[4]2011'!BZ$3</f>
        <v>0</v>
      </c>
      <c r="M18" s="2">
        <f>'[4]2011'!CA$3</f>
        <v>0</v>
      </c>
      <c r="N18" s="5">
        <f>'[4]2011'!CB$3</f>
        <v>1.14957</v>
      </c>
      <c r="O18" s="2">
        <f>'[4]2011'!CC$3</f>
        <v>0.83170999999999995</v>
      </c>
      <c r="P18" s="2">
        <f>'[4]2011'!CD$3</f>
        <v>0</v>
      </c>
      <c r="Q18" s="4">
        <f>'[4]2011'!CE$3</f>
        <v>0</v>
      </c>
      <c r="R18" s="5">
        <f>'[4]2011'!CF$3</f>
        <v>1.8185E-2</v>
      </c>
      <c r="S18" s="5">
        <f>'[4]2011'!CG$3</f>
        <v>0.17412</v>
      </c>
      <c r="T18" s="4">
        <f>'[4]2011'!CH$3</f>
        <v>0.173538</v>
      </c>
      <c r="U18" s="5">
        <f>'[4]2011'!CI$3</f>
        <v>11.099525</v>
      </c>
      <c r="V18" s="2">
        <f>'[4]2011'!CJ$3</f>
        <v>1.3782479999999999</v>
      </c>
      <c r="W18" s="2">
        <f>'[4]2011'!CK$3</f>
        <v>0</v>
      </c>
      <c r="X18" s="2">
        <f>'[4]2011'!CL$3</f>
        <v>0</v>
      </c>
      <c r="Y18" s="2">
        <f>'[4]2011'!CM$3</f>
        <v>0</v>
      </c>
      <c r="Z18" s="2">
        <f>'[4]2011'!CN$3</f>
        <v>3.4999999999999997E-5</v>
      </c>
      <c r="AA18" s="2">
        <f>'[4]2011'!CO$3</f>
        <v>0</v>
      </c>
      <c r="AB18" s="2">
        <f>'[4]2011'!CP$3</f>
        <v>243.97684799999999</v>
      </c>
      <c r="AC18" s="2">
        <f>'[4]2011'!CQ$3</f>
        <v>0</v>
      </c>
      <c r="AD18" s="4">
        <f>'[4]2011'!CR$3</f>
        <v>0</v>
      </c>
      <c r="AE18" s="5">
        <f>'[4]2011'!CS$3</f>
        <v>1.07E-4</v>
      </c>
      <c r="AF18" s="2">
        <f>'[4]2011'!CT$3</f>
        <v>0</v>
      </c>
      <c r="AG18" s="2">
        <f>'[4]2011'!CU$3</f>
        <v>6.7333599999999993</v>
      </c>
      <c r="AH18" s="2">
        <f>'[4]2011'!CV$3</f>
        <v>4.6124999999999999E-2</v>
      </c>
    </row>
    <row r="19" spans="1:34" x14ac:dyDescent="0.3">
      <c r="A19">
        <f t="shared" si="0"/>
        <v>2012</v>
      </c>
      <c r="B19" s="2">
        <f>'[4]2012'!CW$3</f>
        <v>317.78253899999999</v>
      </c>
      <c r="C19" s="6">
        <f>'[4]2012'!BQ$3</f>
        <v>4.3109999999999997E-3</v>
      </c>
      <c r="D19" s="2">
        <f>'[4]2012'!BR$3</f>
        <v>6.5599999999999999E-3</v>
      </c>
      <c r="E19" s="2">
        <f>'[4]2012'!BS$3</f>
        <v>0</v>
      </c>
      <c r="F19" s="2">
        <f>'[4]2012'!BT$3</f>
        <v>0</v>
      </c>
      <c r="G19" s="2">
        <f>'[4]2012'!BU$3</f>
        <v>0</v>
      </c>
      <c r="H19" s="2">
        <f>'[4]2012'!BV$3</f>
        <v>2.05E-4</v>
      </c>
      <c r="I19" s="4">
        <f>'[4]2012'!BW$3</f>
        <v>3.9902799999999998</v>
      </c>
      <c r="J19" s="5">
        <f>'[4]2012'!BX$3</f>
        <v>0</v>
      </c>
      <c r="K19" s="2">
        <f>'[4]2012'!BY$3</f>
        <v>0</v>
      </c>
      <c r="L19" s="2">
        <f>'[4]2012'!BZ$3</f>
        <v>0</v>
      </c>
      <c r="M19" s="2">
        <f>'[4]2012'!CA$3</f>
        <v>0</v>
      </c>
      <c r="N19" s="5">
        <f>'[4]2012'!CB$3</f>
        <v>1.9999999999999998E-4</v>
      </c>
      <c r="O19" s="2">
        <f>'[4]2012'!CC$3</f>
        <v>0.52754999999999996</v>
      </c>
      <c r="P19" s="2">
        <f>'[4]2012'!CD$3</f>
        <v>0</v>
      </c>
      <c r="Q19" s="4">
        <f>'[4]2012'!CE$3</f>
        <v>0</v>
      </c>
      <c r="R19" s="5">
        <f>'[4]2012'!CF$3</f>
        <v>1.85E-4</v>
      </c>
      <c r="S19" s="5">
        <f>'[4]2012'!CG$3</f>
        <v>0.61149999999999993</v>
      </c>
      <c r="T19" s="4">
        <f>'[4]2012'!CH$3</f>
        <v>0.17358099999999999</v>
      </c>
      <c r="U19" s="5">
        <f>'[4]2012'!CI$3</f>
        <v>11.738384999999999</v>
      </c>
      <c r="V19" s="2">
        <f>'[4]2012'!CJ$3</f>
        <v>0.03</v>
      </c>
      <c r="W19" s="2">
        <f>'[4]2012'!CK$3</f>
        <v>0</v>
      </c>
      <c r="X19" s="2">
        <f>'[4]2012'!CL$3</f>
        <v>0</v>
      </c>
      <c r="Y19" s="2">
        <f>'[4]2012'!CM$3</f>
        <v>3.7419999999999995E-2</v>
      </c>
      <c r="Z19" s="2">
        <f>'[4]2012'!CN$3</f>
        <v>0</v>
      </c>
      <c r="AA19" s="2">
        <f>'[4]2012'!CO$3</f>
        <v>0</v>
      </c>
      <c r="AB19" s="2">
        <f>'[4]2012'!CP$3</f>
        <v>295.546269</v>
      </c>
      <c r="AC19" s="2">
        <f>'[4]2012'!CQ$3</f>
        <v>0</v>
      </c>
      <c r="AD19" s="4">
        <f>'[4]2012'!CR$3</f>
        <v>0</v>
      </c>
      <c r="AE19" s="5">
        <f>'[4]2012'!CS$3</f>
        <v>4.4279999999999996E-3</v>
      </c>
      <c r="AF19" s="2">
        <f>'[4]2012'!CT$3</f>
        <v>0</v>
      </c>
      <c r="AG19" s="2">
        <f>'[4]2012'!CU$3</f>
        <v>5.0757899999999996</v>
      </c>
      <c r="AH19" s="2">
        <f>'[4]2012'!CV$3</f>
        <v>3.5874999999999997E-2</v>
      </c>
    </row>
    <row r="20" spans="1:34" x14ac:dyDescent="0.3">
      <c r="A20">
        <f t="shared" si="0"/>
        <v>2013</v>
      </c>
      <c r="B20" s="2">
        <f>'[4]2013'!CW$3</f>
        <v>335.61972493018692</v>
      </c>
      <c r="C20" s="6">
        <f>'[4]2013'!BQ$3</f>
        <v>2.749930186900828E-3</v>
      </c>
      <c r="D20" s="2">
        <f>'[4]2013'!BR$3</f>
        <v>7.4419999999999998E-3</v>
      </c>
      <c r="E20" s="2">
        <f>'[4]2013'!BS$3</f>
        <v>0</v>
      </c>
      <c r="F20" s="2">
        <f>'[4]2013'!BT$3</f>
        <v>0</v>
      </c>
      <c r="G20" s="2">
        <f>'[4]2013'!BU$3</f>
        <v>0</v>
      </c>
      <c r="H20" s="2">
        <f>'[4]2013'!BV$3</f>
        <v>0</v>
      </c>
      <c r="I20" s="4">
        <f>'[4]2013'!BW$3</f>
        <v>2.9154800000000001</v>
      </c>
      <c r="J20" s="5">
        <f>'[4]2013'!BX$3</f>
        <v>0</v>
      </c>
      <c r="K20" s="2">
        <f>'[4]2013'!BY$3</f>
        <v>0</v>
      </c>
      <c r="L20" s="2">
        <f>'[4]2013'!BZ$3</f>
        <v>0</v>
      </c>
      <c r="M20" s="2">
        <f>'[4]2013'!CA$3</f>
        <v>0</v>
      </c>
      <c r="N20" s="5">
        <f>'[4]2013'!CB$3</f>
        <v>0.39961999999999998</v>
      </c>
      <c r="O20" s="2">
        <f>'[4]2013'!CC$3</f>
        <v>0.19999999999999998</v>
      </c>
      <c r="P20" s="2">
        <f>'[4]2013'!CD$3</f>
        <v>0</v>
      </c>
      <c r="Q20" s="4">
        <f>'[4]2013'!CE$3</f>
        <v>0</v>
      </c>
      <c r="R20" s="5">
        <f>'[4]2013'!CF$3</f>
        <v>1.126E-3</v>
      </c>
      <c r="S20" s="5">
        <f>'[4]2013'!CG$3</f>
        <v>1.9790999999999999</v>
      </c>
      <c r="T20" s="4">
        <f>'[4]2013'!CH$3</f>
        <v>0.17313899999999999</v>
      </c>
      <c r="U20" s="5">
        <f>'[4]2013'!CI$3</f>
        <v>11.836663</v>
      </c>
      <c r="V20" s="2">
        <f>'[4]2013'!CJ$3</f>
        <v>0</v>
      </c>
      <c r="W20" s="2">
        <f>'[4]2013'!CK$3</f>
        <v>0</v>
      </c>
      <c r="X20" s="2">
        <f>'[4]2013'!CL$3</f>
        <v>0</v>
      </c>
      <c r="Y20" s="2">
        <f>'[4]2013'!CM$3</f>
        <v>0</v>
      </c>
      <c r="Z20" s="2">
        <f>'[4]2013'!CN$3</f>
        <v>0</v>
      </c>
      <c r="AA20" s="2">
        <f>'[4]2013'!CO$3</f>
        <v>0</v>
      </c>
      <c r="AB20" s="2">
        <f>'[4]2013'!CP$3</f>
        <v>314.20606499999997</v>
      </c>
      <c r="AC20" s="2">
        <f>'[4]2013'!CQ$3</f>
        <v>0</v>
      </c>
      <c r="AD20" s="4">
        <f>'[4]2013'!CR$3</f>
        <v>0</v>
      </c>
      <c r="AE20" s="5">
        <f>'[4]2013'!CS$3</f>
        <v>0</v>
      </c>
      <c r="AF20" s="2">
        <f>'[4]2013'!CT$3</f>
        <v>0</v>
      </c>
      <c r="AG20" s="2">
        <f>'[4]2013'!CU$3</f>
        <v>3.8876549999999996</v>
      </c>
      <c r="AH20" s="2">
        <f>'[4]2013'!CV$3</f>
        <v>1.0685E-2</v>
      </c>
    </row>
    <row r="21" spans="1:34" x14ac:dyDescent="0.3">
      <c r="A21">
        <f t="shared" si="0"/>
        <v>2014</v>
      </c>
      <c r="B21" s="2">
        <f>'[4]2014'!CW$3</f>
        <v>365.95934399999999</v>
      </c>
      <c r="C21" s="6">
        <f>'[4]2014'!BQ$3</f>
        <v>1.4E-5</v>
      </c>
      <c r="D21" s="2">
        <f>'[4]2014'!BR$3</f>
        <v>4.0999999999999995E-3</v>
      </c>
      <c r="E21" s="2">
        <f>'[4]2014'!BS$3</f>
        <v>0</v>
      </c>
      <c r="F21" s="2">
        <f>'[4]2014'!BT$3</f>
        <v>0</v>
      </c>
      <c r="G21" s="2">
        <f>'[4]2014'!BU$3</f>
        <v>0</v>
      </c>
      <c r="H21" s="2">
        <f>'[4]2014'!BV$3</f>
        <v>0</v>
      </c>
      <c r="I21" s="4">
        <f>'[4]2014'!BW$3</f>
        <v>1.03888</v>
      </c>
      <c r="J21" s="5">
        <f>'[4]2014'!BX$3</f>
        <v>0</v>
      </c>
      <c r="K21" s="2">
        <f>'[4]2014'!BY$3</f>
        <v>0</v>
      </c>
      <c r="L21" s="2">
        <f>'[4]2014'!BZ$3</f>
        <v>0</v>
      </c>
      <c r="M21" s="2">
        <f>'[4]2014'!CA$3</f>
        <v>0</v>
      </c>
      <c r="N21" s="5">
        <f>'[4]2014'!CB$3</f>
        <v>0</v>
      </c>
      <c r="O21" s="2">
        <f>'[4]2014'!CC$3</f>
        <v>0.31519999999999998</v>
      </c>
      <c r="P21" s="2">
        <f>'[4]2014'!CD$3</f>
        <v>0</v>
      </c>
      <c r="Q21" s="4">
        <f>'[4]2014'!CE$3</f>
        <v>0</v>
      </c>
      <c r="R21" s="5">
        <f>'[4]2014'!CF$3</f>
        <v>1.8E-5</v>
      </c>
      <c r="S21" s="5">
        <f>'[4]2014'!CG$3</f>
        <v>2.5478399999999999</v>
      </c>
      <c r="T21" s="4">
        <f>'[4]2014'!CH$3</f>
        <v>0.200545</v>
      </c>
      <c r="U21" s="5">
        <f>'[4]2014'!CI$3</f>
        <v>12.402362</v>
      </c>
      <c r="V21" s="2">
        <f>'[4]2014'!CJ$3</f>
        <v>0</v>
      </c>
      <c r="W21" s="2">
        <f>'[4]2014'!CK$3</f>
        <v>0</v>
      </c>
      <c r="X21" s="2">
        <f>'[4]2014'!CL$3</f>
        <v>0</v>
      </c>
      <c r="Y21" s="2">
        <f>'[4]2014'!CM$3</f>
        <v>0</v>
      </c>
      <c r="Z21" s="2">
        <f>'[4]2014'!CN$3</f>
        <v>0</v>
      </c>
      <c r="AA21" s="2">
        <f>'[4]2014'!CO$3</f>
        <v>0</v>
      </c>
      <c r="AB21" s="2">
        <f>'[4]2014'!CP$3</f>
        <v>338.27571899999998</v>
      </c>
      <c r="AC21" s="2">
        <f>'[4]2014'!CQ$3</f>
        <v>0</v>
      </c>
      <c r="AD21" s="4">
        <f>'[4]2014'!CR$3</f>
        <v>0</v>
      </c>
      <c r="AE21" s="5">
        <f>'[4]2014'!CS$3</f>
        <v>0</v>
      </c>
      <c r="AF21" s="2">
        <f>'[4]2014'!CT$3</f>
        <v>0</v>
      </c>
      <c r="AG21" s="2">
        <f>'[4]2014'!CU$3</f>
        <v>11.17013</v>
      </c>
      <c r="AH21" s="2">
        <f>'[4]2014'!CV$3</f>
        <v>4.5360000000000001E-3</v>
      </c>
    </row>
    <row r="22" spans="1:34" x14ac:dyDescent="0.3">
      <c r="A22">
        <f t="shared" si="0"/>
        <v>2015</v>
      </c>
      <c r="B22" s="2">
        <f>'[4]2015'!CW$3</f>
        <v>376.91791499999999</v>
      </c>
      <c r="C22" s="6">
        <f>'[4]2015'!BQ$3</f>
        <v>2.5999999999999998E-5</v>
      </c>
      <c r="D22" s="2">
        <f>'[4]2015'!BR$3</f>
        <v>1.6899999999999999E-3</v>
      </c>
      <c r="E22" s="2">
        <f>'[4]2015'!BS$3</f>
        <v>0</v>
      </c>
      <c r="F22" s="2">
        <f>'[4]2015'!BT$3</f>
        <v>0</v>
      </c>
      <c r="G22" s="2">
        <f>'[4]2015'!BU$3</f>
        <v>0</v>
      </c>
      <c r="H22" s="2">
        <f>'[4]2015'!BV$3</f>
        <v>0</v>
      </c>
      <c r="I22" s="4">
        <f>'[4]2015'!BW$3</f>
        <v>1.01884</v>
      </c>
      <c r="J22" s="5">
        <f>'[4]2015'!BX$3</f>
        <v>0</v>
      </c>
      <c r="K22" s="2">
        <f>'[4]2015'!BY$3</f>
        <v>0</v>
      </c>
      <c r="L22" s="2">
        <f>'[4]2015'!BZ$3</f>
        <v>0</v>
      </c>
      <c r="M22" s="2">
        <f>'[4]2015'!CA$3</f>
        <v>5.3919999999999996E-2</v>
      </c>
      <c r="N22" s="5">
        <f>'[4]2015'!CB$3</f>
        <v>0</v>
      </c>
      <c r="O22" s="2">
        <f>'[4]2015'!CC$3</f>
        <v>0.76</v>
      </c>
      <c r="P22" s="2">
        <f>'[4]2015'!CD$3</f>
        <v>0</v>
      </c>
      <c r="Q22" s="4">
        <f>'[4]2015'!CE$3</f>
        <v>0</v>
      </c>
      <c r="R22" s="5">
        <f>'[4]2015'!CF$3</f>
        <v>2.2550000000000001E-3</v>
      </c>
      <c r="S22" s="5">
        <f>'[4]2015'!CG$3</f>
        <v>1.61744</v>
      </c>
      <c r="T22" s="4">
        <f>'[4]2015'!CH$3</f>
        <v>0.13842199999999999</v>
      </c>
      <c r="U22" s="5">
        <f>'[4]2015'!CI$3</f>
        <v>13.003043999999999</v>
      </c>
      <c r="V22" s="2">
        <f>'[4]2015'!CJ$3</f>
        <v>0.88900000000000001</v>
      </c>
      <c r="W22" s="2">
        <f>'[4]2015'!CK$3</f>
        <v>0</v>
      </c>
      <c r="X22" s="2">
        <f>'[4]2015'!CL$3</f>
        <v>0</v>
      </c>
      <c r="Y22" s="2">
        <f>'[4]2015'!CM$3</f>
        <v>0</v>
      </c>
      <c r="Z22" s="2">
        <f>'[4]2015'!CN$3</f>
        <v>0</v>
      </c>
      <c r="AA22" s="2">
        <f>'[4]2015'!CO$3</f>
        <v>0</v>
      </c>
      <c r="AB22" s="2">
        <f>'[4]2015'!CP$3</f>
        <v>350.95024699999999</v>
      </c>
      <c r="AC22" s="2">
        <f>'[4]2015'!CQ$3</f>
        <v>0</v>
      </c>
      <c r="AD22" s="4">
        <f>'[4]2015'!CR$3</f>
        <v>0</v>
      </c>
      <c r="AE22" s="5">
        <f>'[4]2015'!CS$3</f>
        <v>0</v>
      </c>
      <c r="AF22" s="2">
        <f>'[4]2015'!CT$3</f>
        <v>0</v>
      </c>
      <c r="AG22" s="2">
        <f>'[4]2015'!CU$3</f>
        <v>8.4625000000000004</v>
      </c>
      <c r="AH22" s="2">
        <f>'[4]2015'!CV$3</f>
        <v>2.0531000000000001E-2</v>
      </c>
    </row>
    <row r="23" spans="1:34" x14ac:dyDescent="0.3">
      <c r="A23">
        <f t="shared" si="0"/>
        <v>2016</v>
      </c>
      <c r="B23" s="2">
        <f>'[4]2016'!CW$3</f>
        <v>424.083957</v>
      </c>
      <c r="C23" s="6">
        <f>'[4]2016'!BQ$3</f>
        <v>6.0999999999999999E-5</v>
      </c>
      <c r="D23" s="2">
        <f>'[4]2016'!BR$3</f>
        <v>0</v>
      </c>
      <c r="E23" s="2">
        <f>'[4]2016'!BS$3</f>
        <v>0</v>
      </c>
      <c r="F23" s="2">
        <f>'[4]2016'!BT$3</f>
        <v>0</v>
      </c>
      <c r="G23" s="2">
        <f>'[4]2016'!BU$3</f>
        <v>0</v>
      </c>
      <c r="H23" s="2">
        <f>'[4]2016'!BV$3</f>
        <v>0</v>
      </c>
      <c r="I23" s="4">
        <f>'[4]2016'!BW$3</f>
        <v>0.11985999999999999</v>
      </c>
      <c r="J23" s="5">
        <f>'[4]2016'!BX$3</f>
        <v>0</v>
      </c>
      <c r="K23" s="2">
        <f>'[4]2016'!BY$3</f>
        <v>0</v>
      </c>
      <c r="L23" s="2">
        <f>'[4]2016'!BZ$3</f>
        <v>0</v>
      </c>
      <c r="M23" s="2">
        <f>'[4]2016'!CA$3</f>
        <v>0</v>
      </c>
      <c r="N23" s="5">
        <f>'[4]2016'!CB$3</f>
        <v>0.30035000000000001</v>
      </c>
      <c r="O23" s="2">
        <f>'[4]2016'!CC$3</f>
        <v>0.81655999999999995</v>
      </c>
      <c r="P23" s="2">
        <f>'[4]2016'!CD$3</f>
        <v>0</v>
      </c>
      <c r="Q23" s="4">
        <f>'[4]2016'!CE$3</f>
        <v>0</v>
      </c>
      <c r="R23" s="5">
        <f>'[4]2016'!CF$3</f>
        <v>2.23E-4</v>
      </c>
      <c r="S23" s="5">
        <f>'[4]2016'!CG$3</f>
        <v>2.5094599999999998</v>
      </c>
      <c r="T23" s="4">
        <f>'[4]2016'!CH$3</f>
        <v>0.15607399999999999</v>
      </c>
      <c r="U23" s="5">
        <f>'[4]2016'!CI$3</f>
        <v>10.486613</v>
      </c>
      <c r="V23" s="2">
        <f>'[4]2016'!CJ$3</f>
        <v>1.839612</v>
      </c>
      <c r="W23" s="2">
        <f>'[4]2016'!CK$3</f>
        <v>0</v>
      </c>
      <c r="X23" s="2">
        <f>'[4]2016'!CL$3</f>
        <v>0</v>
      </c>
      <c r="Y23" s="2">
        <f>'[4]2016'!CM$3</f>
        <v>0</v>
      </c>
      <c r="Z23" s="2">
        <f>'[4]2016'!CN$3</f>
        <v>0</v>
      </c>
      <c r="AA23" s="2">
        <f>'[4]2016'!CO$3</f>
        <v>0</v>
      </c>
      <c r="AB23" s="2">
        <f>'[4]2016'!CP$3</f>
        <v>388.17025899999999</v>
      </c>
      <c r="AC23" s="2">
        <f>'[4]2016'!CQ$3</f>
        <v>0</v>
      </c>
      <c r="AD23" s="4">
        <f>'[4]2016'!CR$3</f>
        <v>0</v>
      </c>
      <c r="AE23" s="5">
        <f>'[4]2016'!CS$3</f>
        <v>0</v>
      </c>
      <c r="AF23" s="2">
        <f>'[4]2016'!CT$3</f>
        <v>0</v>
      </c>
      <c r="AG23" s="2">
        <f>'[4]2016'!CU$3</f>
        <v>19.642399999999999</v>
      </c>
      <c r="AH23" s="2">
        <f>'[4]2016'!CV$3</f>
        <v>4.2484999999999995E-2</v>
      </c>
    </row>
    <row r="24" spans="1:34" x14ac:dyDescent="0.3">
      <c r="A24">
        <f t="shared" si="0"/>
        <v>2017</v>
      </c>
      <c r="B24" s="2">
        <f>'[4]2017'!CW$3</f>
        <v>494.11003299999999</v>
      </c>
      <c r="C24" s="6">
        <f>'[4]2017'!BQ$3</f>
        <v>4.3299999999999995E-4</v>
      </c>
      <c r="D24" s="2">
        <f>'[4]2017'!BR$3</f>
        <v>0</v>
      </c>
      <c r="E24" s="2">
        <f>'[4]2017'!BS$3</f>
        <v>0</v>
      </c>
      <c r="F24" s="2">
        <f>'[4]2017'!BT$3</f>
        <v>0</v>
      </c>
      <c r="G24" s="2">
        <f>'[4]2017'!BU$3</f>
        <v>0</v>
      </c>
      <c r="H24" s="2">
        <f>'[4]2017'!BV$3</f>
        <v>0.02</v>
      </c>
      <c r="I24" s="4">
        <f>'[4]2017'!BW$3</f>
        <v>1.2452799999999999</v>
      </c>
      <c r="J24" s="5">
        <f>'[4]2017'!BX$3</f>
        <v>0</v>
      </c>
      <c r="K24" s="2">
        <f>'[4]2017'!BY$3</f>
        <v>0</v>
      </c>
      <c r="L24" s="2">
        <f>'[4]2017'!BZ$3</f>
        <v>0</v>
      </c>
      <c r="M24" s="2">
        <f>'[4]2017'!CA$3</f>
        <v>0.1075</v>
      </c>
      <c r="N24" s="5">
        <f>'[4]2017'!CB$3</f>
        <v>5.46</v>
      </c>
      <c r="O24" s="2">
        <f>'[4]2017'!CC$3</f>
        <v>1.2</v>
      </c>
      <c r="P24" s="2">
        <f>'[4]2017'!CD$3</f>
        <v>0</v>
      </c>
      <c r="Q24" s="4">
        <f>'[4]2017'!CE$3</f>
        <v>0</v>
      </c>
      <c r="R24" s="5">
        <f>'[4]2017'!CF$3</f>
        <v>5.1E-5</v>
      </c>
      <c r="S24" s="5">
        <f>'[4]2017'!CG$3</f>
        <v>8.3327100000000005</v>
      </c>
      <c r="T24" s="4">
        <f>'[4]2017'!CH$3</f>
        <v>0.10399599999999999</v>
      </c>
      <c r="U24" s="5">
        <f>'[4]2017'!CI$3</f>
        <v>10.675189999999999</v>
      </c>
      <c r="V24" s="2">
        <f>'[4]2017'!CJ$3</f>
        <v>3.7432099999999999</v>
      </c>
      <c r="W24" s="2">
        <f>'[4]2017'!CK$3</f>
        <v>0</v>
      </c>
      <c r="X24" s="2">
        <f>'[4]2017'!CL$3</f>
        <v>0</v>
      </c>
      <c r="Y24" s="2">
        <f>'[4]2017'!CM$3</f>
        <v>0</v>
      </c>
      <c r="Z24" s="2">
        <f>'[4]2017'!CN$3</f>
        <v>0</v>
      </c>
      <c r="AA24" s="2">
        <f>'[4]2017'!CO$3</f>
        <v>0.19999999999999998</v>
      </c>
      <c r="AB24" s="2">
        <f>'[4]2017'!CP$3</f>
        <v>431.94545299999999</v>
      </c>
      <c r="AC24" s="2">
        <f>'[4]2017'!CQ$3</f>
        <v>0</v>
      </c>
      <c r="AD24" s="4">
        <f>'[4]2017'!CR$3</f>
        <v>0</v>
      </c>
      <c r="AE24" s="5">
        <f>'[4]2017'!CS$3</f>
        <v>0</v>
      </c>
      <c r="AF24" s="2">
        <f>'[4]2017'!CT$3</f>
        <v>0</v>
      </c>
      <c r="AG24" s="2">
        <f>'[4]2017'!CU$3</f>
        <v>31.075799999999997</v>
      </c>
      <c r="AH24" s="2">
        <f>'[4]2017'!CV$3</f>
        <v>4.0999999999999999E-4</v>
      </c>
    </row>
    <row r="25" spans="1:34" x14ac:dyDescent="0.3">
      <c r="A25">
        <f t="shared" si="0"/>
        <v>2018</v>
      </c>
      <c r="B25" s="2">
        <f>'[4]2018'!CW$3</f>
        <v>590.66172899999992</v>
      </c>
      <c r="C25" s="6">
        <f>'[4]2018'!BQ$3</f>
        <v>0</v>
      </c>
      <c r="D25" s="2">
        <f>'[4]2018'!BR$3</f>
        <v>0</v>
      </c>
      <c r="E25" s="2">
        <f>'[4]2018'!BS$3</f>
        <v>0</v>
      </c>
      <c r="F25" s="2">
        <f>'[4]2018'!BT$3</f>
        <v>0</v>
      </c>
      <c r="G25" s="2">
        <f>'[4]2018'!BU$3</f>
        <v>0</v>
      </c>
      <c r="H25" s="2">
        <f>'[4]2018'!BV$3</f>
        <v>0.04</v>
      </c>
      <c r="I25" s="4">
        <f>'[4]2018'!BW$3</f>
        <v>1.0781799999999999</v>
      </c>
      <c r="J25" s="5">
        <f>'[4]2018'!BX$3</f>
        <v>0</v>
      </c>
      <c r="K25" s="2">
        <f>'[4]2018'!BY$3</f>
        <v>0</v>
      </c>
      <c r="L25" s="2">
        <f>'[4]2018'!BZ$3</f>
        <v>0</v>
      </c>
      <c r="M25" s="2">
        <f>'[4]2018'!CA$3</f>
        <v>0</v>
      </c>
      <c r="N25" s="5">
        <f>'[4]2018'!CB$3</f>
        <v>0</v>
      </c>
      <c r="O25" s="2">
        <f>'[4]2018'!CC$3</f>
        <v>0.19999999999999998</v>
      </c>
      <c r="P25" s="2">
        <f>'[4]2018'!CD$3</f>
        <v>0</v>
      </c>
      <c r="Q25" s="4">
        <f>'[4]2018'!CE$3</f>
        <v>0</v>
      </c>
      <c r="R25" s="5">
        <f>'[4]2018'!CF$3</f>
        <v>1.5199999999999999E-3</v>
      </c>
      <c r="S25" s="5">
        <f>'[4]2018'!CG$3</f>
        <v>12.20557</v>
      </c>
      <c r="T25" s="4">
        <f>'[4]2018'!CH$3</f>
        <v>0.190329</v>
      </c>
      <c r="U25" s="5">
        <f>'[4]2018'!CI$3</f>
        <v>11.203925</v>
      </c>
      <c r="V25" s="2">
        <f>'[4]2018'!CJ$3</f>
        <v>6.0316899999999993</v>
      </c>
      <c r="W25" s="2">
        <f>'[4]2018'!CK$3</f>
        <v>0</v>
      </c>
      <c r="X25" s="2">
        <f>'[4]2018'!CL$3</f>
        <v>0</v>
      </c>
      <c r="Y25" s="2">
        <f>'[4]2018'!CM$3</f>
        <v>0</v>
      </c>
      <c r="Z25" s="2">
        <f>'[4]2018'!CN$3</f>
        <v>0</v>
      </c>
      <c r="AA25" s="2">
        <f>'[4]2018'!CO$3</f>
        <v>1E-3</v>
      </c>
      <c r="AB25" s="2">
        <f>'[4]2018'!CP$3</f>
        <v>511.87629999999996</v>
      </c>
      <c r="AC25" s="2">
        <f>'[4]2018'!CQ$3</f>
        <v>0</v>
      </c>
      <c r="AD25" s="4">
        <f>'[4]2018'!CR$3</f>
        <v>0</v>
      </c>
      <c r="AE25" s="5">
        <f>'[4]2018'!CS$3</f>
        <v>4.9999999999999996E-6</v>
      </c>
      <c r="AF25" s="2">
        <f>'[4]2018'!CT$3</f>
        <v>0</v>
      </c>
      <c r="AG25" s="2">
        <f>'[4]2018'!CU$3</f>
        <v>47.832569999999997</v>
      </c>
      <c r="AH25" s="2">
        <f>'[4]2018'!CV$3</f>
        <v>6.3999999999999994E-4</v>
      </c>
    </row>
    <row r="26" spans="1:34" x14ac:dyDescent="0.3">
      <c r="A26">
        <f t="shared" si="0"/>
        <v>2019</v>
      </c>
      <c r="B26" s="2">
        <f>'[4]2019'!CW$3</f>
        <v>554.42205200000001</v>
      </c>
      <c r="C26" s="6">
        <f>'[4]2019'!BQ$3</f>
        <v>8.0000000000000002E-3</v>
      </c>
      <c r="D26" s="2">
        <f>'[4]2019'!BR$3</f>
        <v>0</v>
      </c>
      <c r="E26" s="2">
        <f>'[4]2019'!BS$3</f>
        <v>0</v>
      </c>
      <c r="F26" s="2">
        <f>'[4]2019'!BT$3</f>
        <v>0</v>
      </c>
      <c r="G26" s="2">
        <f>'[4]2019'!BU$3</f>
        <v>0</v>
      </c>
      <c r="H26" s="2">
        <f>'[4]2019'!BV$3</f>
        <v>0</v>
      </c>
      <c r="I26" s="4">
        <f>'[4]2019'!BW$3</f>
        <v>0</v>
      </c>
      <c r="J26" s="5">
        <f>'[4]2019'!BX$3</f>
        <v>0</v>
      </c>
      <c r="K26" s="2">
        <f>'[4]2019'!BY$3</f>
        <v>0</v>
      </c>
      <c r="L26" s="2">
        <f>'[4]2019'!BZ$3</f>
        <v>0</v>
      </c>
      <c r="M26" s="2">
        <f>'[4]2019'!CA$3</f>
        <v>0</v>
      </c>
      <c r="N26" s="5">
        <f>'[4]2019'!CB$3</f>
        <v>0</v>
      </c>
      <c r="O26" s="2">
        <f>'[4]2019'!CC$3</f>
        <v>8.5699999999999998E-2</v>
      </c>
      <c r="P26" s="2">
        <f>'[4]2019'!CD$3</f>
        <v>0</v>
      </c>
      <c r="Q26" s="4">
        <f>'[4]2019'!CE$3</f>
        <v>0</v>
      </c>
      <c r="R26" s="5">
        <f>'[4]2019'!CF$3</f>
        <v>0</v>
      </c>
      <c r="S26" s="5">
        <f>'[4]2019'!CG$3</f>
        <v>28.941199999999998</v>
      </c>
      <c r="T26" s="4">
        <f>'[4]2019'!CH$3</f>
        <v>0.14585999999999999</v>
      </c>
      <c r="U26" s="5">
        <f>'[4]2019'!CI$3</f>
        <v>10.344451999999999</v>
      </c>
      <c r="V26" s="2">
        <f>'[4]2019'!CJ$3</f>
        <v>6.7462399999999993</v>
      </c>
      <c r="W26" s="2">
        <f>'[4]2019'!CK$3</f>
        <v>0</v>
      </c>
      <c r="X26" s="2">
        <f>'[4]2019'!CL$3</f>
        <v>0</v>
      </c>
      <c r="Y26" s="2">
        <f>'[4]2019'!CM$3</f>
        <v>0</v>
      </c>
      <c r="Z26" s="2">
        <f>'[4]2019'!CN$3</f>
        <v>0</v>
      </c>
      <c r="AA26" s="2">
        <f>'[4]2019'!CO$3</f>
        <v>0</v>
      </c>
      <c r="AB26" s="2">
        <f>'[4]2019'!CP$3</f>
        <v>423.8116</v>
      </c>
      <c r="AC26" s="2">
        <f>'[4]2019'!CQ$3</f>
        <v>0</v>
      </c>
      <c r="AD26" s="4">
        <f>'[4]2019'!CR$3</f>
        <v>0</v>
      </c>
      <c r="AE26" s="5">
        <f>'[4]2019'!CS$3</f>
        <v>0</v>
      </c>
      <c r="AF26" s="2">
        <f>'[4]2019'!CT$3</f>
        <v>0</v>
      </c>
      <c r="AG26" s="2">
        <f>'[4]2019'!CU$3</f>
        <v>84.338999999999999</v>
      </c>
      <c r="AH26" s="2">
        <f>'[4]2019'!CV$3</f>
        <v>0</v>
      </c>
    </row>
    <row r="27" spans="1:34" x14ac:dyDescent="0.3">
      <c r="A27">
        <f t="shared" si="0"/>
        <v>2020</v>
      </c>
      <c r="B27" s="2">
        <f>'[5]2020'!CW$3</f>
        <v>0</v>
      </c>
      <c r="C27" s="6">
        <f>'[5]2020'!BQ$3</f>
        <v>0</v>
      </c>
      <c r="D27" s="2">
        <f>'[5]2020'!BR$3</f>
        <v>0</v>
      </c>
      <c r="E27" s="2">
        <f>'[5]2020'!BS$3</f>
        <v>0</v>
      </c>
      <c r="F27" s="2">
        <f>'[5]2020'!BT$3</f>
        <v>0</v>
      </c>
      <c r="G27" s="2">
        <f>'[5]2020'!BU$3</f>
        <v>0</v>
      </c>
      <c r="H27" s="2">
        <f>'[5]2020'!BV$3</f>
        <v>0</v>
      </c>
      <c r="I27" s="4">
        <f>'[5]2020'!BW$3</f>
        <v>0</v>
      </c>
      <c r="J27" s="5">
        <f>'[5]2020'!BX$3</f>
        <v>0</v>
      </c>
      <c r="K27" s="2">
        <f>'[5]2020'!BY$3</f>
        <v>0</v>
      </c>
      <c r="L27" s="2">
        <f>'[5]2020'!BZ$3</f>
        <v>0</v>
      </c>
      <c r="M27" s="2">
        <f>'[5]2020'!CA$3</f>
        <v>0</v>
      </c>
      <c r="N27" s="5">
        <f>'[5]2020'!CB$3</f>
        <v>0</v>
      </c>
      <c r="O27" s="2">
        <f>'[5]2020'!CC$3</f>
        <v>0</v>
      </c>
      <c r="P27" s="2">
        <f>'[5]2020'!CD$3</f>
        <v>0</v>
      </c>
      <c r="Q27" s="4">
        <f>'[5]2020'!CE$3</f>
        <v>0</v>
      </c>
      <c r="R27" s="5">
        <f>'[5]2020'!CF$3</f>
        <v>0</v>
      </c>
      <c r="S27" s="5">
        <f>'[5]2020'!CG$3</f>
        <v>0</v>
      </c>
      <c r="T27" s="4">
        <f>'[5]2020'!CH$3</f>
        <v>0</v>
      </c>
      <c r="U27" s="5">
        <f>'[5]2020'!CI$3</f>
        <v>0</v>
      </c>
      <c r="V27" s="2">
        <f>'[5]2020'!CJ$3</f>
        <v>0</v>
      </c>
      <c r="W27" s="2">
        <f>'[5]2020'!CK$3</f>
        <v>0</v>
      </c>
      <c r="X27" s="2">
        <f>'[5]2020'!CL$3</f>
        <v>0</v>
      </c>
      <c r="Y27" s="2">
        <f>'[5]2020'!CM$3</f>
        <v>0</v>
      </c>
      <c r="Z27" s="2">
        <f>'[5]2020'!CN$3</f>
        <v>0</v>
      </c>
      <c r="AA27" s="2">
        <f>'[5]2020'!CO$3</f>
        <v>0</v>
      </c>
      <c r="AB27" s="2">
        <f>'[5]2020'!CP$3</f>
        <v>0</v>
      </c>
      <c r="AC27" s="2">
        <f>'[5]2020'!CQ$3</f>
        <v>0</v>
      </c>
      <c r="AD27" s="4">
        <f>'[5]2020'!CR$3</f>
        <v>0</v>
      </c>
      <c r="AE27" s="5">
        <f>'[5]2020'!CS$3</f>
        <v>0</v>
      </c>
      <c r="AF27" s="2">
        <f>'[5]2020'!CT$3</f>
        <v>0</v>
      </c>
      <c r="AG27" s="2">
        <f>'[5]2020'!CU$3</f>
        <v>0</v>
      </c>
      <c r="AH27" s="2">
        <f>'[5]2020'!CV$3</f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5">
        <f>Master!CX1</f>
        <v>400121</v>
      </c>
      <c r="Q1" s="3"/>
    </row>
    <row r="2" spans="1:34" ht="12.5" x14ac:dyDescent="0.25">
      <c r="B2" t="s">
        <v>1</v>
      </c>
      <c r="C2" s="45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Belarus</v>
      </c>
      <c r="G2" t="str">
        <f>Master!DB4</f>
        <v>Brazil</v>
      </c>
      <c r="H2" t="str">
        <f>Master!DC4</f>
        <v>Cambodia</v>
      </c>
      <c r="I2" t="str">
        <f>Master!DD4</f>
        <v>Cameroon</v>
      </c>
      <c r="J2" t="str">
        <f>Master!DE4</f>
        <v>Côte d'Ivoire</v>
      </c>
      <c r="K2" t="str">
        <f>Master!DF4</f>
        <v>Gabon</v>
      </c>
      <c r="L2" t="str">
        <f>Master!DG4</f>
        <v>Ghana</v>
      </c>
      <c r="M2" t="str">
        <f>Master!DH4</f>
        <v>Guatemala</v>
      </c>
      <c r="N2" t="str">
        <f>Master!DI4</f>
        <v>India</v>
      </c>
      <c r="O2" t="str">
        <f>Master!DJ4</f>
        <v>Indonesia</v>
      </c>
      <c r="P2" t="str">
        <f>Master!DK4</f>
        <v>Iran</v>
      </c>
      <c r="Q2" t="str">
        <f>Master!DL4</f>
        <v>Israel</v>
      </c>
      <c r="R2" t="str">
        <f>Master!DM4</f>
        <v>Japan</v>
      </c>
      <c r="S2" t="str">
        <f>Master!DN4</f>
        <v>Laos</v>
      </c>
      <c r="T2" t="str">
        <f>Master!DO4</f>
        <v>Liberia</v>
      </c>
      <c r="U2" t="str">
        <f>Master!DP4</f>
        <v>Malaysia</v>
      </c>
      <c r="V2" t="str">
        <f>Master!DQ4</f>
        <v>Myanmar</v>
      </c>
      <c r="W2" t="str">
        <f>Master!DR4</f>
        <v>Nigeria</v>
      </c>
      <c r="X2" t="str">
        <f>Master!DS4</f>
        <v>Papua New Guinea</v>
      </c>
      <c r="Y2" t="str">
        <f>Master!DT4</f>
        <v>Philippines</v>
      </c>
      <c r="Z2" t="str">
        <f>Master!DU4</f>
        <v>Singapore</v>
      </c>
      <c r="AA2" t="str">
        <f>Master!DV4</f>
        <v>Sri Lanka</v>
      </c>
      <c r="AB2" t="str">
        <f>Master!DW4</f>
        <v>Thailand</v>
      </c>
      <c r="AC2" t="str">
        <f>Master!DX4</f>
        <v>Turkey</v>
      </c>
      <c r="AD2" t="str">
        <f>Master!DY4</f>
        <v>Ukraine</v>
      </c>
      <c r="AE2" t="str">
        <f>Master!DZ4</f>
        <v>USA</v>
      </c>
      <c r="AF2" t="str">
        <f>Master!EA4</f>
        <v>Venezuela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'[2]1996'!ED$3</f>
        <v>256.41198600000001</v>
      </c>
      <c r="C3" s="6">
        <f>'[2]1996'!CX$3</f>
        <v>2.4475999999999998E-2</v>
      </c>
      <c r="D3" s="2">
        <f>'[2]1996'!CY$3</f>
        <v>0</v>
      </c>
      <c r="E3" s="2">
        <f>'[2]1996'!CZ$3</f>
        <v>1.1524369999999999</v>
      </c>
      <c r="F3" s="2">
        <f>'[2]1996'!DA$3</f>
        <v>0</v>
      </c>
      <c r="G3" s="2">
        <f>'[2]1996'!DB$3</f>
        <v>0</v>
      </c>
      <c r="H3" s="2">
        <f>'[2]1996'!DC$3</f>
        <v>0</v>
      </c>
      <c r="I3" s="2">
        <f>'[2]1996'!DD$3</f>
        <v>0</v>
      </c>
      <c r="J3" s="2">
        <f>'[2]1996'!DE$3</f>
        <v>0</v>
      </c>
      <c r="K3" s="2">
        <f>'[2]1996'!DF$3</f>
        <v>0</v>
      </c>
      <c r="L3" s="2">
        <f>'[2]1996'!DG$3</f>
        <v>0</v>
      </c>
      <c r="M3" s="2">
        <f>'[2]1996'!DH$3</f>
        <v>0</v>
      </c>
      <c r="N3" s="2">
        <f>'[2]1996'!DI$3</f>
        <v>0</v>
      </c>
      <c r="O3" s="2">
        <f>'[2]1996'!DJ$3</f>
        <v>20.347342999999999</v>
      </c>
      <c r="P3" s="2">
        <f>'[2]1996'!DK$3</f>
        <v>0</v>
      </c>
      <c r="Q3" s="2">
        <f>'[2]1996'!DL$3</f>
        <v>0</v>
      </c>
      <c r="R3" s="2">
        <f>'[2]1996'!DM$3</f>
        <v>0.87931199999999998</v>
      </c>
      <c r="S3" s="2">
        <f>'[2]1996'!DN$3</f>
        <v>0</v>
      </c>
      <c r="T3" s="2">
        <f>'[2]1996'!DO$3</f>
        <v>0</v>
      </c>
      <c r="U3" s="2">
        <f>'[2]1996'!DP$3</f>
        <v>24.448557999999998</v>
      </c>
      <c r="V3" s="2">
        <f>'[2]1996'!DQ$3</f>
        <v>0.24053099999999999</v>
      </c>
      <c r="W3" s="2">
        <f>'[2]1996'!DR$3</f>
        <v>0</v>
      </c>
      <c r="X3" s="2">
        <f>'[2]1996'!DS$3</f>
        <v>0</v>
      </c>
      <c r="Y3" s="2">
        <f>'[2]1996'!DT$3</f>
        <v>1.4577499999999999</v>
      </c>
      <c r="Z3" s="2">
        <f>'[2]1996'!DU$3</f>
        <v>3.5073749999999997</v>
      </c>
      <c r="AA3" s="2">
        <f>'[2]1996'!DV$3</f>
        <v>0.2195</v>
      </c>
      <c r="AB3" s="2">
        <f>'[2]1996'!DW$3</f>
        <v>195.79487499999999</v>
      </c>
      <c r="AC3" s="2">
        <f>'[2]1996'!DX$3</f>
        <v>0</v>
      </c>
      <c r="AD3" s="2">
        <f>'[2]1996'!DY$3</f>
        <v>0</v>
      </c>
      <c r="AE3" s="2">
        <f>'[2]1996'!DZ$3</f>
        <v>0.39762500000000001</v>
      </c>
      <c r="AF3" s="2">
        <f>'[2]1996'!EA$3</f>
        <v>0</v>
      </c>
      <c r="AG3" s="2">
        <f>'[2]1996'!EB$3</f>
        <v>5.5777609999999997</v>
      </c>
      <c r="AH3" s="2">
        <f>'[2]1996'!EC$3</f>
        <v>2.3644430000000001</v>
      </c>
    </row>
    <row r="4" spans="1:34" ht="12.5" x14ac:dyDescent="0.25">
      <c r="A4">
        <f t="shared" ref="A4:A27" si="0">1+A3</f>
        <v>1997</v>
      </c>
      <c r="B4" s="2">
        <f>'[2]1997'!ED$3</f>
        <v>176.91224199999999</v>
      </c>
      <c r="C4" s="6">
        <f>'[2]1997'!CX$3</f>
        <v>1.4936999999999999E-2</v>
      </c>
      <c r="D4" s="2">
        <f>'[2]1997'!CY$3</f>
        <v>0</v>
      </c>
      <c r="E4" s="2">
        <f>'[2]1997'!CZ$3</f>
        <v>4.7116999999999999E-2</v>
      </c>
      <c r="F4" s="2">
        <f>'[2]1997'!DA$3</f>
        <v>0</v>
      </c>
      <c r="G4" s="2">
        <f>'[2]1997'!DB$3</f>
        <v>0</v>
      </c>
      <c r="H4" s="2">
        <f>'[2]1997'!DC$3</f>
        <v>0.192</v>
      </c>
      <c r="I4" s="2">
        <f>'[2]1997'!DD$3</f>
        <v>0</v>
      </c>
      <c r="J4" s="2">
        <f>'[2]1997'!DE$3</f>
        <v>0</v>
      </c>
      <c r="K4" s="2">
        <f>'[2]1997'!DF$3</f>
        <v>0</v>
      </c>
      <c r="L4" s="2">
        <f>'[2]1997'!DG$3</f>
        <v>0</v>
      </c>
      <c r="M4" s="2">
        <f>'[2]1997'!DH$3</f>
        <v>0</v>
      </c>
      <c r="N4" s="2">
        <f>'[2]1997'!DI$3</f>
        <v>1.5875E-2</v>
      </c>
      <c r="O4" s="2">
        <f>'[2]1997'!DJ$3</f>
        <v>7.6838159999999993</v>
      </c>
      <c r="P4" s="2">
        <f>'[2]1997'!DK$3</f>
        <v>0</v>
      </c>
      <c r="Q4" s="2">
        <f>'[2]1997'!DL$3</f>
        <v>0</v>
      </c>
      <c r="R4" s="2">
        <f>'[2]1997'!DM$3</f>
        <v>0.25812499999999999</v>
      </c>
      <c r="S4" s="2">
        <f>'[2]1997'!DN$3</f>
        <v>0</v>
      </c>
      <c r="T4" s="2">
        <f>'[2]1997'!DO$3</f>
        <v>0</v>
      </c>
      <c r="U4" s="2">
        <f>'[2]1997'!DP$3</f>
        <v>20.150375</v>
      </c>
      <c r="V4" s="2">
        <f>'[2]1997'!DQ$3</f>
        <v>5.8237999999999998E-2</v>
      </c>
      <c r="W4" s="2">
        <f>'[2]1997'!DR$3</f>
        <v>0</v>
      </c>
      <c r="X4" s="2">
        <f>'[2]1997'!DS$3</f>
        <v>0</v>
      </c>
      <c r="Y4" s="2">
        <f>'[2]1997'!DT$3</f>
        <v>0.40399999999999997</v>
      </c>
      <c r="Z4" s="2">
        <f>'[2]1997'!DU$3</f>
        <v>2.0111249999999998</v>
      </c>
      <c r="AA4" s="2">
        <f>'[2]1997'!DV$3</f>
        <v>4.0100999999999998E-2</v>
      </c>
      <c r="AB4" s="2">
        <f>'[2]1997'!DW$3</f>
        <v>141.54318699999999</v>
      </c>
      <c r="AC4" s="2">
        <f>'[2]1997'!DX$3</f>
        <v>0</v>
      </c>
      <c r="AD4" s="2">
        <f>'[2]1997'!DY$3</f>
        <v>0</v>
      </c>
      <c r="AE4" s="2">
        <f>'[2]1997'!DZ$3</f>
        <v>9.611299999999999E-2</v>
      </c>
      <c r="AF4" s="2">
        <f>'[2]1997'!EA$3</f>
        <v>0</v>
      </c>
      <c r="AG4" s="2">
        <f>'[2]1997'!EB$3</f>
        <v>2.87575</v>
      </c>
      <c r="AH4" s="2">
        <f>'[2]1997'!EC$3</f>
        <v>1.5214829999999999</v>
      </c>
    </row>
    <row r="5" spans="1:34" ht="12.5" x14ac:dyDescent="0.25">
      <c r="A5">
        <f t="shared" si="0"/>
        <v>1998</v>
      </c>
      <c r="B5" s="2">
        <f>'[2]1998'!ED$3</f>
        <v>180.180406</v>
      </c>
      <c r="C5" s="6">
        <f>'[2]1998'!CX$3</f>
        <v>7.4583999999999998E-2</v>
      </c>
      <c r="D5" s="2">
        <f>'[2]1998'!CY$3</f>
        <v>0</v>
      </c>
      <c r="E5" s="2">
        <f>'[2]1998'!CZ$3</f>
        <v>2.2499999999999998E-3</v>
      </c>
      <c r="F5" s="2">
        <f>'[2]1998'!DA$3</f>
        <v>0</v>
      </c>
      <c r="G5" s="2">
        <f>'[2]1998'!DB$3</f>
        <v>0</v>
      </c>
      <c r="H5" s="2">
        <f>'[2]1998'!DC$3</f>
        <v>9.6000000000000002E-2</v>
      </c>
      <c r="I5" s="2">
        <f>'[2]1998'!DD$3</f>
        <v>0</v>
      </c>
      <c r="J5" s="2">
        <f>'[2]1998'!DE$3</f>
        <v>0</v>
      </c>
      <c r="K5" s="2">
        <f>'[2]1998'!DF$3</f>
        <v>0</v>
      </c>
      <c r="L5" s="2">
        <f>'[2]1998'!DG$3</f>
        <v>0</v>
      </c>
      <c r="M5" s="2">
        <f>'[2]1998'!DH$3</f>
        <v>0</v>
      </c>
      <c r="N5" s="2">
        <f>'[2]1998'!DI$3</f>
        <v>0</v>
      </c>
      <c r="O5" s="2">
        <f>'[2]1998'!DJ$3</f>
        <v>7.2158279999999992</v>
      </c>
      <c r="P5" s="2">
        <f>'[2]1998'!DK$3</f>
        <v>0</v>
      </c>
      <c r="Q5" s="2">
        <f>'[2]1998'!DL$3</f>
        <v>0</v>
      </c>
      <c r="R5" s="2">
        <f>'[2]1998'!DM$3</f>
        <v>0.20157799999999998</v>
      </c>
      <c r="S5" s="2">
        <f>'[2]1998'!DN$3</f>
        <v>0</v>
      </c>
      <c r="T5" s="2">
        <f>'[2]1998'!DO$3</f>
        <v>0</v>
      </c>
      <c r="U5" s="2">
        <f>'[2]1998'!DP$3</f>
        <v>8.6102299999999996</v>
      </c>
      <c r="V5" s="2">
        <f>'[2]1998'!DQ$3</f>
        <v>1.5125E-2</v>
      </c>
      <c r="W5" s="2">
        <f>'[2]1998'!DR$3</f>
        <v>0</v>
      </c>
      <c r="X5" s="2">
        <f>'[2]1998'!DS$3</f>
        <v>0</v>
      </c>
      <c r="Y5" s="2">
        <f>'[2]1998'!DT$3</f>
        <v>0.33199999999999996</v>
      </c>
      <c r="Z5" s="2">
        <f>'[2]1998'!DU$3</f>
        <v>0.92012499999999997</v>
      </c>
      <c r="AA5" s="2">
        <f>'[2]1998'!DV$3</f>
        <v>0.11899999999999999</v>
      </c>
      <c r="AB5" s="2">
        <f>'[2]1998'!DW$3</f>
        <v>154.01712499999999</v>
      </c>
      <c r="AC5" s="2">
        <f>'[2]1998'!DX$3</f>
        <v>0</v>
      </c>
      <c r="AD5" s="2">
        <f>'[2]1998'!DY$3</f>
        <v>0</v>
      </c>
      <c r="AE5" s="2">
        <f>'[2]1998'!DZ$3</f>
        <v>2.8402E-2</v>
      </c>
      <c r="AF5" s="2">
        <f>'[2]1998'!EA$3</f>
        <v>0</v>
      </c>
      <c r="AG5" s="2">
        <f>'[2]1998'!EB$3</f>
        <v>6.9094720000000001</v>
      </c>
      <c r="AH5" s="2">
        <f>'[2]1998'!EC$3</f>
        <v>1.638687</v>
      </c>
    </row>
    <row r="6" spans="1:34" ht="12.5" x14ac:dyDescent="0.25">
      <c r="A6">
        <f t="shared" si="0"/>
        <v>1999</v>
      </c>
      <c r="B6" s="2">
        <f>'[2]1999'!ED$3</f>
        <v>129.42349400000001</v>
      </c>
      <c r="C6" s="6">
        <f>'[2]1999'!CX$3</f>
        <v>5.0000000000000001E-4</v>
      </c>
      <c r="D6" s="2">
        <f>'[2]1999'!CY$3</f>
        <v>0</v>
      </c>
      <c r="E6" s="2">
        <f>'[2]1999'!CZ$3</f>
        <v>0</v>
      </c>
      <c r="F6" s="2">
        <f>'[2]1999'!DA$3</f>
        <v>0</v>
      </c>
      <c r="G6" s="2">
        <f>'[2]1999'!DB$3</f>
        <v>0</v>
      </c>
      <c r="H6" s="2">
        <f>'[2]1999'!DC$3</f>
        <v>0.51812499999999995</v>
      </c>
      <c r="I6" s="2">
        <f>'[2]1999'!DD$3</f>
        <v>0</v>
      </c>
      <c r="J6" s="2">
        <f>'[2]1999'!DE$3</f>
        <v>0</v>
      </c>
      <c r="K6" s="2">
        <f>'[2]1999'!DF$3</f>
        <v>0</v>
      </c>
      <c r="L6" s="2">
        <f>'[2]1999'!DG$3</f>
        <v>0</v>
      </c>
      <c r="M6" s="2">
        <f>'[2]1999'!DH$3</f>
        <v>0</v>
      </c>
      <c r="N6" s="2">
        <f>'[2]1999'!DI$3</f>
        <v>0</v>
      </c>
      <c r="O6" s="2">
        <f>'[2]1999'!DJ$3</f>
        <v>7.2602849999999997</v>
      </c>
      <c r="P6" s="2">
        <f>'[2]1999'!DK$3</f>
        <v>0</v>
      </c>
      <c r="Q6" s="2">
        <f>'[2]1999'!DL$3</f>
        <v>0</v>
      </c>
      <c r="R6" s="2">
        <f>'[2]1999'!DM$3</f>
        <v>0</v>
      </c>
      <c r="S6" s="2">
        <f>'[2]1999'!DN$3</f>
        <v>0</v>
      </c>
      <c r="T6" s="2">
        <f>'[2]1999'!DO$3</f>
        <v>0</v>
      </c>
      <c r="U6" s="2">
        <f>'[2]1999'!DP$3</f>
        <v>9.9656789999999997</v>
      </c>
      <c r="V6" s="2">
        <f>'[2]1999'!DQ$3</f>
        <v>3.1E-2</v>
      </c>
      <c r="W6" s="2">
        <f>'[2]1999'!DR$3</f>
        <v>0</v>
      </c>
      <c r="X6" s="2">
        <f>'[2]1999'!DS$3</f>
        <v>0</v>
      </c>
      <c r="Y6" s="2">
        <f>'[2]1999'!DT$3</f>
        <v>0</v>
      </c>
      <c r="Z6" s="2">
        <f>'[2]1999'!DU$3</f>
        <v>0.73606199999999999</v>
      </c>
      <c r="AA6" s="2">
        <f>'[2]1999'!DV$3</f>
        <v>5.0999999999999997E-2</v>
      </c>
      <c r="AB6" s="2">
        <f>'[2]1999'!DW$3</f>
        <v>108.76312499999999</v>
      </c>
      <c r="AC6" s="2">
        <f>'[2]1999'!DX$3</f>
        <v>0</v>
      </c>
      <c r="AD6" s="2">
        <f>'[2]1999'!DY$3</f>
        <v>0</v>
      </c>
      <c r="AE6" s="2">
        <f>'[2]1999'!DZ$3</f>
        <v>8.3218E-2</v>
      </c>
      <c r="AF6" s="2">
        <f>'[2]1999'!EA$3</f>
        <v>0</v>
      </c>
      <c r="AG6" s="2">
        <f>'[2]1999'!EB$3</f>
        <v>1.9083749999999999</v>
      </c>
      <c r="AH6" s="2">
        <f>'[2]1999'!EC$3</f>
        <v>0.106125</v>
      </c>
    </row>
    <row r="7" spans="1:34" ht="12.5" x14ac:dyDescent="0.25">
      <c r="A7">
        <f t="shared" si="0"/>
        <v>2000</v>
      </c>
      <c r="B7" s="2">
        <f>'[3]2000'!ED$3</f>
        <v>389.846722</v>
      </c>
      <c r="C7" s="6">
        <f>'[3]2000'!CX$3</f>
        <v>0</v>
      </c>
      <c r="D7" s="2">
        <f>'[3]2000'!CY$3</f>
        <v>4.2953999999999999E-2</v>
      </c>
      <c r="E7" s="2">
        <f>'[3]2000'!CZ$3</f>
        <v>0.32300000000000001</v>
      </c>
      <c r="F7" s="2">
        <f>'[3]2000'!DA$3</f>
        <v>0</v>
      </c>
      <c r="G7" s="2">
        <f>'[3]2000'!DB$3</f>
        <v>0</v>
      </c>
      <c r="H7" s="2">
        <f>'[3]2000'!DC$3</f>
        <v>0</v>
      </c>
      <c r="I7" s="2">
        <f>'[3]2000'!DD$3</f>
        <v>0</v>
      </c>
      <c r="J7" s="2">
        <f>'[3]2000'!DE$3</f>
        <v>0</v>
      </c>
      <c r="K7" s="2">
        <f>'[3]2000'!DF$3</f>
        <v>0</v>
      </c>
      <c r="L7" s="2">
        <f>'[3]2000'!DG$3</f>
        <v>0</v>
      </c>
      <c r="M7" s="2">
        <f>'[3]2000'!DH$3</f>
        <v>0</v>
      </c>
      <c r="N7" s="2">
        <f>'[3]2000'!DI$3</f>
        <v>1.8305999999999999E-2</v>
      </c>
      <c r="O7" s="2">
        <f>'[3]2000'!DJ$3</f>
        <v>15.021205999999999</v>
      </c>
      <c r="P7" s="2">
        <f>'[3]2000'!DK$3</f>
        <v>0</v>
      </c>
      <c r="Q7" s="2">
        <f>'[3]2000'!DL$3</f>
        <v>0</v>
      </c>
      <c r="R7" s="2">
        <f>'[3]2000'!DM$3</f>
        <v>1.9136E-2</v>
      </c>
      <c r="S7" s="2">
        <f>'[3]2000'!DN$3</f>
        <v>9.4E-2</v>
      </c>
      <c r="T7" s="2">
        <f>'[3]2000'!DO$3</f>
        <v>0</v>
      </c>
      <c r="U7" s="2">
        <f>'[3]2000'!DP$3</f>
        <v>9.3748190000000005</v>
      </c>
      <c r="V7" s="2">
        <f>'[3]2000'!DQ$3</f>
        <v>0.46799999999999997</v>
      </c>
      <c r="W7" s="2">
        <f>'[3]2000'!DR$3</f>
        <v>0</v>
      </c>
      <c r="X7" s="2">
        <f>'[3]2000'!DS$3</f>
        <v>0</v>
      </c>
      <c r="Y7" s="2">
        <f>'[3]2000'!DT$3</f>
        <v>4.33</v>
      </c>
      <c r="Z7" s="2">
        <f>'[3]2000'!DU$3</f>
        <v>1.726912</v>
      </c>
      <c r="AA7" s="2">
        <f>'[3]2000'!DV$3</f>
        <v>0</v>
      </c>
      <c r="AB7" s="2">
        <f>'[3]2000'!DW$3</f>
        <v>354.92028799999997</v>
      </c>
      <c r="AC7" s="2">
        <f>'[3]2000'!DX$3</f>
        <v>0</v>
      </c>
      <c r="AD7" s="2">
        <f>'[3]2000'!DY$3</f>
        <v>0</v>
      </c>
      <c r="AE7" s="2">
        <f>'[3]2000'!DZ$3</f>
        <v>1.2E-2</v>
      </c>
      <c r="AF7" s="2">
        <f>'[3]2000'!EA$3</f>
        <v>0</v>
      </c>
      <c r="AG7" s="2">
        <f>'[3]2000'!EB$3</f>
        <v>3.4235529999999996</v>
      </c>
      <c r="AH7" s="2">
        <f>'[3]2000'!EC$3</f>
        <v>7.2548000000000001E-2</v>
      </c>
    </row>
    <row r="8" spans="1:34" ht="12.5" x14ac:dyDescent="0.25">
      <c r="A8">
        <f t="shared" si="0"/>
        <v>2001</v>
      </c>
      <c r="B8" s="2">
        <f>'[3]2001'!ED$3</f>
        <v>374.20137499999998</v>
      </c>
      <c r="C8" s="6">
        <f>'[3]2001'!CX$3</f>
        <v>0.17599999999999999</v>
      </c>
      <c r="D8" s="2">
        <f>'[3]2001'!CY$3</f>
        <v>0.12454999999999999</v>
      </c>
      <c r="E8" s="2">
        <f>'[3]2001'!CZ$3</f>
        <v>6.0000000000000001E-3</v>
      </c>
      <c r="F8" s="2">
        <f>'[3]2001'!DA$3</f>
        <v>0</v>
      </c>
      <c r="G8" s="2">
        <f>'[3]2001'!DB$3</f>
        <v>0</v>
      </c>
      <c r="H8" s="2">
        <f>'[3]2001'!DC$3</f>
        <v>0.48479999999999995</v>
      </c>
      <c r="I8" s="2">
        <f>'[3]2001'!DD$3</f>
        <v>0</v>
      </c>
      <c r="J8" s="2">
        <f>'[3]2001'!DE$3</f>
        <v>0</v>
      </c>
      <c r="K8" s="2">
        <f>'[3]2001'!DF$3</f>
        <v>0</v>
      </c>
      <c r="L8" s="2">
        <f>'[3]2001'!DG$3</f>
        <v>0</v>
      </c>
      <c r="M8" s="2">
        <f>'[3]2001'!DH$3</f>
        <v>0</v>
      </c>
      <c r="N8" s="2">
        <f>'[3]2001'!DI$3</f>
        <v>0</v>
      </c>
      <c r="O8" s="2">
        <f>'[3]2001'!DJ$3</f>
        <v>15.496806999999999</v>
      </c>
      <c r="P8" s="2">
        <f>'[3]2001'!DK$3</f>
        <v>0</v>
      </c>
      <c r="Q8" s="2">
        <f>'[3]2001'!DL$3</f>
        <v>0</v>
      </c>
      <c r="R8" s="2">
        <f>'[3]2001'!DM$3</f>
        <v>4.7659959999999995</v>
      </c>
      <c r="S8" s="2">
        <f>'[3]2001'!DN$3</f>
        <v>0.35799999999999998</v>
      </c>
      <c r="T8" s="2">
        <f>'[3]2001'!DO$3</f>
        <v>0</v>
      </c>
      <c r="U8" s="2">
        <f>'[3]2001'!DP$3</f>
        <v>8.1807639999999999</v>
      </c>
      <c r="V8" s="2">
        <f>'[3]2001'!DQ$3</f>
        <v>0.61799999999999999</v>
      </c>
      <c r="W8" s="2">
        <f>'[3]2001'!DR$3</f>
        <v>0</v>
      </c>
      <c r="X8" s="2">
        <f>'[3]2001'!DS$3</f>
        <v>0</v>
      </c>
      <c r="Y8" s="2">
        <f>'[3]2001'!DT$3</f>
        <v>2.2559999999999998</v>
      </c>
      <c r="Z8" s="2">
        <f>'[3]2001'!DU$3</f>
        <v>0.28073300000000001</v>
      </c>
      <c r="AA8" s="2">
        <f>'[3]2001'!DV$3</f>
        <v>1.0549999999999999</v>
      </c>
      <c r="AB8" s="2">
        <f>'[3]2001'!DW$3</f>
        <v>336.05644799999999</v>
      </c>
      <c r="AC8" s="2">
        <f>'[3]2001'!DX$3</f>
        <v>0</v>
      </c>
      <c r="AD8" s="2">
        <f>'[3]2001'!DY$3</f>
        <v>0</v>
      </c>
      <c r="AE8" s="2">
        <f>'[3]2001'!DZ$3</f>
        <v>0</v>
      </c>
      <c r="AF8" s="2">
        <f>'[3]2001'!EA$3</f>
        <v>0</v>
      </c>
      <c r="AG8" s="2">
        <f>'[3]2001'!EB$3</f>
        <v>4.2969799999999996</v>
      </c>
      <c r="AH8" s="2">
        <f>'[3]2001'!EC$3</f>
        <v>4.5296999999999997E-2</v>
      </c>
    </row>
    <row r="9" spans="1:34" ht="12.5" x14ac:dyDescent="0.25">
      <c r="A9">
        <f t="shared" si="0"/>
        <v>2002</v>
      </c>
      <c r="B9" s="2">
        <f>'[3]2002'!ED$3</f>
        <v>396.04478699999999</v>
      </c>
      <c r="C9" s="6">
        <f>'[3]2002'!CX$3</f>
        <v>0</v>
      </c>
      <c r="D9" s="2">
        <f>'[3]2002'!CY$3</f>
        <v>0</v>
      </c>
      <c r="E9" s="2">
        <f>'[3]2002'!CZ$3</f>
        <v>0</v>
      </c>
      <c r="F9" s="2">
        <f>'[3]2002'!DA$3</f>
        <v>0</v>
      </c>
      <c r="G9" s="2">
        <f>'[3]2002'!DB$3</f>
        <v>0</v>
      </c>
      <c r="H9" s="2">
        <f>'[3]2002'!DC$3</f>
        <v>0.4088</v>
      </c>
      <c r="I9" s="2">
        <f>'[3]2002'!DD$3</f>
        <v>0</v>
      </c>
      <c r="J9" s="2">
        <f>'[3]2002'!DE$3</f>
        <v>0</v>
      </c>
      <c r="K9" s="2">
        <f>'[3]2002'!DF$3</f>
        <v>0</v>
      </c>
      <c r="L9" s="2">
        <f>'[3]2002'!DG$3</f>
        <v>0</v>
      </c>
      <c r="M9" s="2">
        <f>'[3]2002'!DH$3</f>
        <v>0</v>
      </c>
      <c r="N9" s="2">
        <f>'[3]2002'!DI$3</f>
        <v>9.2910000000000004</v>
      </c>
      <c r="O9" s="2">
        <f>'[3]2002'!DJ$3</f>
        <v>15.528540999999999</v>
      </c>
      <c r="P9" s="2">
        <f>'[3]2002'!DK$3</f>
        <v>0</v>
      </c>
      <c r="Q9" s="2">
        <f>'[3]2002'!DL$3</f>
        <v>0</v>
      </c>
      <c r="R9" s="2">
        <f>'[3]2002'!DM$3</f>
        <v>0.22197899999999998</v>
      </c>
      <c r="S9" s="2">
        <f>'[3]2002'!DN$3</f>
        <v>2.23</v>
      </c>
      <c r="T9" s="2">
        <f>'[3]2002'!DO$3</f>
        <v>0</v>
      </c>
      <c r="U9" s="2">
        <f>'[3]2002'!DP$3</f>
        <v>3.8507939999999996</v>
      </c>
      <c r="V9" s="2">
        <f>'[3]2002'!DQ$3</f>
        <v>3.253145</v>
      </c>
      <c r="W9" s="2">
        <f>'[3]2002'!DR$3</f>
        <v>0</v>
      </c>
      <c r="X9" s="2">
        <f>'[3]2002'!DS$3</f>
        <v>0</v>
      </c>
      <c r="Y9" s="2">
        <f>'[3]2002'!DT$3</f>
        <v>0</v>
      </c>
      <c r="Z9" s="2">
        <f>'[3]2002'!DU$3</f>
        <v>1.9199999999999998E-2</v>
      </c>
      <c r="AA9" s="2">
        <f>'[3]2002'!DV$3</f>
        <v>1.1884999999999999</v>
      </c>
      <c r="AB9" s="2">
        <f>'[3]2002'!DW$3</f>
        <v>344.052256</v>
      </c>
      <c r="AC9" s="2">
        <f>'[3]2002'!DX$3</f>
        <v>0</v>
      </c>
      <c r="AD9" s="2">
        <f>'[3]2002'!DY$3</f>
        <v>0</v>
      </c>
      <c r="AE9" s="2">
        <f>'[3]2002'!DZ$3</f>
        <v>9.5000000000000001E-2</v>
      </c>
      <c r="AF9" s="2">
        <f>'[3]2002'!EA$3</f>
        <v>0</v>
      </c>
      <c r="AG9" s="2">
        <f>'[3]2002'!EB$3</f>
        <v>15.60436</v>
      </c>
      <c r="AH9" s="2">
        <f>'[3]2002'!EC$3</f>
        <v>0.30121199999999998</v>
      </c>
    </row>
    <row r="10" spans="1:34" ht="12.5" x14ac:dyDescent="0.25">
      <c r="A10">
        <f t="shared" si="0"/>
        <v>2003</v>
      </c>
      <c r="B10" s="2">
        <f>'[3]2003'!ED$3</f>
        <v>439.28445399999998</v>
      </c>
      <c r="C10" s="6">
        <f>'[3]2003'!CX$3</f>
        <v>0</v>
      </c>
      <c r="D10" s="2">
        <f>'[3]2003'!CY$3</f>
        <v>0</v>
      </c>
      <c r="E10" s="2">
        <f>'[3]2003'!CZ$3</f>
        <v>0</v>
      </c>
      <c r="F10" s="2">
        <f>'[3]2003'!DA$3</f>
        <v>0</v>
      </c>
      <c r="G10" s="2">
        <f>'[3]2003'!DB$3</f>
        <v>0</v>
      </c>
      <c r="H10" s="2">
        <f>'[3]2003'!DC$3</f>
        <v>7.6799999999999993E-2</v>
      </c>
      <c r="I10" s="2">
        <f>'[3]2003'!DD$3</f>
        <v>0</v>
      </c>
      <c r="J10" s="2">
        <f>'[3]2003'!DE$3</f>
        <v>0</v>
      </c>
      <c r="K10" s="2">
        <f>'[3]2003'!DF$3</f>
        <v>0</v>
      </c>
      <c r="L10" s="2">
        <f>'[3]2003'!DG$3</f>
        <v>0</v>
      </c>
      <c r="M10" s="2">
        <f>'[3]2003'!DH$3</f>
        <v>0</v>
      </c>
      <c r="N10" s="2">
        <f>'[3]2003'!DI$3</f>
        <v>13.090999999999999</v>
      </c>
      <c r="O10" s="2">
        <f>'[3]2003'!DJ$3</f>
        <v>25.121341999999999</v>
      </c>
      <c r="P10" s="2">
        <f>'[3]2003'!DK$3</f>
        <v>0</v>
      </c>
      <c r="Q10" s="2">
        <f>'[3]2003'!DL$3</f>
        <v>0</v>
      </c>
      <c r="R10" s="2">
        <f>'[3]2003'!DM$3</f>
        <v>1.30063</v>
      </c>
      <c r="S10" s="2">
        <f>'[3]2003'!DN$3</f>
        <v>1.91</v>
      </c>
      <c r="T10" s="2">
        <f>'[3]2003'!DO$3</f>
        <v>0</v>
      </c>
      <c r="U10" s="2">
        <f>'[3]2003'!DP$3</f>
        <v>5.0800239999999999</v>
      </c>
      <c r="V10" s="2">
        <f>'[3]2003'!DQ$3</f>
        <v>2.7337279999999997</v>
      </c>
      <c r="W10" s="2">
        <f>'[3]2003'!DR$3</f>
        <v>0</v>
      </c>
      <c r="X10" s="2">
        <f>'[3]2003'!DS$3</f>
        <v>0</v>
      </c>
      <c r="Y10" s="2">
        <f>'[3]2003'!DT$3</f>
        <v>9.9999999999999992E-2</v>
      </c>
      <c r="Z10" s="2">
        <f>'[3]2003'!DU$3</f>
        <v>3.9199999999999999E-2</v>
      </c>
      <c r="AA10" s="2">
        <f>'[3]2003'!DV$3</f>
        <v>1.824997</v>
      </c>
      <c r="AB10" s="2">
        <f>'[3]2003'!DW$3</f>
        <v>356.556288</v>
      </c>
      <c r="AC10" s="2">
        <f>'[3]2003'!DX$3</f>
        <v>0</v>
      </c>
      <c r="AD10" s="2">
        <f>'[3]2003'!DY$3</f>
        <v>0</v>
      </c>
      <c r="AE10" s="2">
        <f>'[3]2003'!DZ$3</f>
        <v>19.855779999999999</v>
      </c>
      <c r="AF10" s="2">
        <f>'[3]2003'!EA$3</f>
        <v>0</v>
      </c>
      <c r="AG10" s="2">
        <f>'[3]2003'!EB$3</f>
        <v>10.877848</v>
      </c>
      <c r="AH10" s="2">
        <f>'[3]2003'!EC$3</f>
        <v>0.71681699999999993</v>
      </c>
    </row>
    <row r="11" spans="1:34" ht="12.5" x14ac:dyDescent="0.25">
      <c r="A11">
        <f t="shared" si="0"/>
        <v>2004</v>
      </c>
      <c r="B11" s="2">
        <f>'[3]2004'!ED$3</f>
        <v>314.86184099999997</v>
      </c>
      <c r="C11" s="6">
        <f>'[3]2004'!CX$3</f>
        <v>0</v>
      </c>
      <c r="D11" s="2">
        <f>'[3]2004'!CY$3</f>
        <v>0</v>
      </c>
      <c r="E11" s="2">
        <f>'[3]2004'!CZ$3</f>
        <v>0</v>
      </c>
      <c r="F11" s="2">
        <f>'[3]2004'!DA$3</f>
        <v>0</v>
      </c>
      <c r="G11" s="2">
        <f>'[3]2004'!DB$3</f>
        <v>0</v>
      </c>
      <c r="H11" s="2">
        <f>'[3]2004'!DC$3</f>
        <v>0</v>
      </c>
      <c r="I11" s="2">
        <f>'[3]2004'!DD$3</f>
        <v>0</v>
      </c>
      <c r="J11" s="2">
        <f>'[3]2004'!DE$3</f>
        <v>0</v>
      </c>
      <c r="K11" s="2">
        <f>'[3]2004'!DF$3</f>
        <v>0</v>
      </c>
      <c r="L11" s="2">
        <f>'[3]2004'!DG$3</f>
        <v>0</v>
      </c>
      <c r="M11" s="2">
        <f>'[3]2004'!DH$3</f>
        <v>0</v>
      </c>
      <c r="N11" s="2">
        <f>'[3]2004'!DI$3</f>
        <v>21.994999999999997</v>
      </c>
      <c r="O11" s="2">
        <f>'[3]2004'!DJ$3</f>
        <v>21.325810000000001</v>
      </c>
      <c r="P11" s="2">
        <f>'[3]2004'!DK$3</f>
        <v>0</v>
      </c>
      <c r="Q11" s="2">
        <f>'[3]2004'!DL$3</f>
        <v>0</v>
      </c>
      <c r="R11" s="2">
        <f>'[3]2004'!DM$3</f>
        <v>1.9E-2</v>
      </c>
      <c r="S11" s="2">
        <f>'[3]2004'!DN$3</f>
        <v>0.83</v>
      </c>
      <c r="T11" s="2">
        <f>'[3]2004'!DO$3</f>
        <v>0</v>
      </c>
      <c r="U11" s="2">
        <f>'[3]2004'!DP$3</f>
        <v>8.4695160000000005</v>
      </c>
      <c r="V11" s="2">
        <f>'[3]2004'!DQ$3</f>
        <v>5.1080220000000001</v>
      </c>
      <c r="W11" s="2">
        <f>'[3]2004'!DR$3</f>
        <v>0</v>
      </c>
      <c r="X11" s="2">
        <f>'[3]2004'!DS$3</f>
        <v>0</v>
      </c>
      <c r="Y11" s="2">
        <f>'[3]2004'!DT$3</f>
        <v>0.11399999999999999</v>
      </c>
      <c r="Z11" s="2">
        <f>'[3]2004'!DU$3</f>
        <v>0.02</v>
      </c>
      <c r="AA11" s="2">
        <f>'[3]2004'!DV$3</f>
        <v>0.56999999999999995</v>
      </c>
      <c r="AB11" s="2">
        <f>'[3]2004'!DW$3</f>
        <v>250.83307199999999</v>
      </c>
      <c r="AC11" s="2">
        <f>'[3]2004'!DX$3</f>
        <v>0</v>
      </c>
      <c r="AD11" s="2">
        <f>'[3]2004'!DY$3</f>
        <v>0</v>
      </c>
      <c r="AE11" s="2">
        <f>'[3]2004'!DZ$3</f>
        <v>1.2330669999999999</v>
      </c>
      <c r="AF11" s="2">
        <f>'[3]2004'!EA$3</f>
        <v>0</v>
      </c>
      <c r="AG11" s="2">
        <f>'[3]2004'!EB$3</f>
        <v>4.1976889999999996</v>
      </c>
      <c r="AH11" s="2">
        <f>'[3]2004'!EC$3</f>
        <v>0.14666499999999999</v>
      </c>
    </row>
    <row r="12" spans="1:34" ht="12.5" x14ac:dyDescent="0.25">
      <c r="A12">
        <f t="shared" si="0"/>
        <v>2005</v>
      </c>
      <c r="B12" s="2">
        <f>'[3]2005'!ED$3</f>
        <v>263.85892799999999</v>
      </c>
      <c r="C12" s="6">
        <f>'[3]2005'!CX$3</f>
        <v>0</v>
      </c>
      <c r="D12" s="2">
        <f>'[3]2005'!CY$3</f>
        <v>0</v>
      </c>
      <c r="E12" s="2">
        <f>'[3]2005'!CZ$3</f>
        <v>5.5800000000000001E-4</v>
      </c>
      <c r="F12" s="2">
        <f>'[3]2005'!DA$3</f>
        <v>0</v>
      </c>
      <c r="G12" s="2">
        <f>'[3]2005'!DB$3</f>
        <v>0</v>
      </c>
      <c r="H12" s="2">
        <f>'[3]2005'!DC$3</f>
        <v>0.02</v>
      </c>
      <c r="I12" s="2">
        <f>'[3]2005'!DD$3</f>
        <v>0</v>
      </c>
      <c r="J12" s="2">
        <f>'[3]2005'!DE$3</f>
        <v>0</v>
      </c>
      <c r="K12" s="2">
        <f>'[3]2005'!DF$3</f>
        <v>0</v>
      </c>
      <c r="L12" s="2">
        <f>'[3]2005'!DG$3</f>
        <v>0</v>
      </c>
      <c r="M12" s="2">
        <f>'[3]2005'!DH$3</f>
        <v>0</v>
      </c>
      <c r="N12" s="2">
        <f>'[3]2005'!DI$3</f>
        <v>13.029</v>
      </c>
      <c r="O12" s="2">
        <f>'[3]2005'!DJ$3</f>
        <v>24.17521</v>
      </c>
      <c r="P12" s="2">
        <f>'[3]2005'!DK$3</f>
        <v>0</v>
      </c>
      <c r="Q12" s="2">
        <f>'[3]2005'!DL$3</f>
        <v>0</v>
      </c>
      <c r="R12" s="2">
        <f>'[3]2005'!DM$3</f>
        <v>0</v>
      </c>
      <c r="S12" s="2">
        <f>'[3]2005'!DN$3</f>
        <v>2.8766659999999997</v>
      </c>
      <c r="T12" s="2">
        <f>'[3]2005'!DO$3</f>
        <v>0</v>
      </c>
      <c r="U12" s="2">
        <f>'[3]2005'!DP$3</f>
        <v>8.8488989999999994</v>
      </c>
      <c r="V12" s="2">
        <f>'[3]2005'!DQ$3</f>
        <v>7.5448899999999997</v>
      </c>
      <c r="W12" s="2">
        <f>'[3]2005'!DR$3</f>
        <v>0</v>
      </c>
      <c r="X12" s="2">
        <f>'[3]2005'!DS$3</f>
        <v>0</v>
      </c>
      <c r="Y12" s="2">
        <f>'[3]2005'!DT$3</f>
        <v>1.8331999999999998E-2</v>
      </c>
      <c r="Z12" s="2">
        <f>'[3]2005'!DU$3</f>
        <v>0</v>
      </c>
      <c r="AA12" s="2">
        <f>'[3]2005'!DV$3</f>
        <v>0.33279900000000001</v>
      </c>
      <c r="AB12" s="2">
        <f>'[3]2005'!DW$3</f>
        <v>203.09803199999999</v>
      </c>
      <c r="AC12" s="2">
        <f>'[3]2005'!DX$3</f>
        <v>0</v>
      </c>
      <c r="AD12" s="2">
        <f>'[3]2005'!DY$3</f>
        <v>0</v>
      </c>
      <c r="AE12" s="2">
        <f>'[3]2005'!DZ$3</f>
        <v>2.3799999999999998E-4</v>
      </c>
      <c r="AF12" s="2">
        <f>'[3]2005'!EA$3</f>
        <v>0</v>
      </c>
      <c r="AG12" s="2">
        <f>'[3]2005'!EB$3</f>
        <v>3.8126989999999998</v>
      </c>
      <c r="AH12" s="2">
        <f>'[3]2005'!EC$3</f>
        <v>0.101605</v>
      </c>
    </row>
    <row r="13" spans="1:34" ht="12.5" x14ac:dyDescent="0.25">
      <c r="A13">
        <f t="shared" si="0"/>
        <v>2006</v>
      </c>
      <c r="B13" s="2">
        <f>'[3]2006'!ED$3</f>
        <v>280.42082499999998</v>
      </c>
      <c r="C13" s="6">
        <f>'[3]2006'!CX$3</f>
        <v>0</v>
      </c>
      <c r="D13" s="2">
        <f>'[3]2006'!CY$3</f>
        <v>0</v>
      </c>
      <c r="E13" s="2">
        <f>'[3]2006'!CZ$3</f>
        <v>0</v>
      </c>
      <c r="F13" s="2">
        <f>'[3]2006'!DA$3</f>
        <v>0</v>
      </c>
      <c r="G13" s="2">
        <f>'[3]2006'!DB$3</f>
        <v>0</v>
      </c>
      <c r="H13" s="2">
        <f>'[3]2006'!DC$3</f>
        <v>0.08</v>
      </c>
      <c r="I13" s="2">
        <f>'[3]2006'!DD$3</f>
        <v>0</v>
      </c>
      <c r="J13" s="2">
        <f>'[3]2006'!DE$3</f>
        <v>0</v>
      </c>
      <c r="K13" s="2">
        <f>'[3]2006'!DF$3</f>
        <v>0</v>
      </c>
      <c r="L13" s="2">
        <f>'[3]2006'!DG$3</f>
        <v>0</v>
      </c>
      <c r="M13" s="2">
        <f>'[3]2006'!DH$3</f>
        <v>0</v>
      </c>
      <c r="N13" s="2">
        <f>'[3]2006'!DI$3</f>
        <v>21.401999999999997</v>
      </c>
      <c r="O13" s="2">
        <f>'[3]2006'!DJ$3</f>
        <v>16.810880000000001</v>
      </c>
      <c r="P13" s="2">
        <f>'[3]2006'!DK$3</f>
        <v>0</v>
      </c>
      <c r="Q13" s="2">
        <f>'[3]2006'!DL$3</f>
        <v>0</v>
      </c>
      <c r="R13" s="2">
        <f>'[3]2006'!DM$3</f>
        <v>2.3060000000000001E-2</v>
      </c>
      <c r="S13" s="2">
        <f>'[3]2006'!DN$3</f>
        <v>5.45</v>
      </c>
      <c r="T13" s="2">
        <f>'[3]2006'!DO$3</f>
        <v>0</v>
      </c>
      <c r="U13" s="2">
        <f>'[3]2006'!DP$3</f>
        <v>7.0783659999999999</v>
      </c>
      <c r="V13" s="2">
        <f>'[3]2006'!DQ$3</f>
        <v>9.1553199999999997</v>
      </c>
      <c r="W13" s="2">
        <f>'[3]2006'!DR$3</f>
        <v>0</v>
      </c>
      <c r="X13" s="2">
        <f>'[3]2006'!DS$3</f>
        <v>0</v>
      </c>
      <c r="Y13" s="2">
        <f>'[3]2006'!DT$3</f>
        <v>0</v>
      </c>
      <c r="Z13" s="2">
        <f>'[3]2006'!DU$3</f>
        <v>0</v>
      </c>
      <c r="AA13" s="2">
        <f>'[3]2006'!DV$3</f>
        <v>0.95877599999999996</v>
      </c>
      <c r="AB13" s="2">
        <f>'[3]2006'!DW$3</f>
        <v>204.092544</v>
      </c>
      <c r="AC13" s="2">
        <f>'[3]2006'!DX$3</f>
        <v>0</v>
      </c>
      <c r="AD13" s="2">
        <f>'[3]2006'!DY$3</f>
        <v>0</v>
      </c>
      <c r="AE13" s="2">
        <f>'[3]2006'!DZ$3</f>
        <v>2.3E-5</v>
      </c>
      <c r="AF13" s="2">
        <f>'[3]2006'!EA$3</f>
        <v>0</v>
      </c>
      <c r="AG13" s="2">
        <f>'[3]2006'!EB$3</f>
        <v>14.999703999999999</v>
      </c>
      <c r="AH13" s="2">
        <f>'[3]2006'!EC$3</f>
        <v>0.37015199999999998</v>
      </c>
    </row>
    <row r="14" spans="1:34" ht="12.5" x14ac:dyDescent="0.25">
      <c r="A14">
        <f t="shared" si="0"/>
        <v>2007</v>
      </c>
      <c r="B14" s="2">
        <f>'[3]2007'!ED$3</f>
        <v>216.730413</v>
      </c>
      <c r="C14" s="6">
        <f>'[3]2007'!CX$3</f>
        <v>0</v>
      </c>
      <c r="D14" s="2">
        <f>'[3]2007'!CY$3</f>
        <v>0</v>
      </c>
      <c r="E14" s="2">
        <f>'[3]2007'!CZ$3</f>
        <v>0</v>
      </c>
      <c r="F14" s="2">
        <f>'[3]2007'!DA$3</f>
        <v>0</v>
      </c>
      <c r="G14" s="2">
        <f>'[3]2007'!DB$3</f>
        <v>0</v>
      </c>
      <c r="H14" s="2">
        <f>'[3]2007'!DC$3</f>
        <v>0.02</v>
      </c>
      <c r="I14" s="2">
        <f>'[3]2007'!DD$3</f>
        <v>0</v>
      </c>
      <c r="J14" s="2">
        <f>'[3]2007'!DE$3</f>
        <v>0</v>
      </c>
      <c r="K14" s="2">
        <f>'[3]2007'!DF$3</f>
        <v>0</v>
      </c>
      <c r="L14" s="2">
        <f>'[3]2007'!DG$3</f>
        <v>0</v>
      </c>
      <c r="M14" s="2">
        <f>'[3]2007'!DH$3</f>
        <v>0</v>
      </c>
      <c r="N14" s="2">
        <f>'[3]2007'!DI$3</f>
        <v>3.8394999999999997</v>
      </c>
      <c r="O14" s="2">
        <f>'[3]2007'!DJ$3</f>
        <v>7.3232869999999997</v>
      </c>
      <c r="P14" s="2">
        <f>'[3]2007'!DK$3</f>
        <v>0</v>
      </c>
      <c r="Q14" s="2">
        <f>'[3]2007'!DL$3</f>
        <v>0</v>
      </c>
      <c r="R14" s="2">
        <f>'[3]2007'!DM$3</f>
        <v>0.04</v>
      </c>
      <c r="S14" s="2">
        <f>'[3]2007'!DN$3</f>
        <v>4.6969500000000002</v>
      </c>
      <c r="T14" s="2">
        <f>'[3]2007'!DO$3</f>
        <v>0</v>
      </c>
      <c r="U14" s="2">
        <f>'[3]2007'!DP$3</f>
        <v>1.16466</v>
      </c>
      <c r="V14" s="2">
        <f>'[3]2007'!DQ$3</f>
        <v>10.412772</v>
      </c>
      <c r="W14" s="2">
        <f>'[3]2007'!DR$3</f>
        <v>0</v>
      </c>
      <c r="X14" s="2">
        <f>'[3]2007'!DS$3</f>
        <v>0</v>
      </c>
      <c r="Y14" s="2">
        <f>'[3]2007'!DT$3</f>
        <v>0</v>
      </c>
      <c r="Z14" s="2">
        <f>'[3]2007'!DU$3</f>
        <v>0</v>
      </c>
      <c r="AA14" s="2">
        <f>'[3]2007'!DV$3</f>
        <v>0.42399999999999999</v>
      </c>
      <c r="AB14" s="2">
        <f>'[3]2007'!DW$3</f>
        <v>178.706064</v>
      </c>
      <c r="AC14" s="2">
        <f>'[3]2007'!DX$3</f>
        <v>0</v>
      </c>
      <c r="AD14" s="2">
        <f>'[3]2007'!DY$3</f>
        <v>0</v>
      </c>
      <c r="AE14" s="2">
        <f>'[3]2007'!DZ$3</f>
        <v>0</v>
      </c>
      <c r="AF14" s="2">
        <f>'[3]2007'!EA$3</f>
        <v>0</v>
      </c>
      <c r="AG14" s="2">
        <f>'[3]2007'!EB$3</f>
        <v>9.8856469999999987</v>
      </c>
      <c r="AH14" s="2">
        <f>'[3]2007'!EC$3</f>
        <v>0.21753299999999998</v>
      </c>
    </row>
    <row r="15" spans="1:34" ht="12.5" x14ac:dyDescent="0.25">
      <c r="A15">
        <f t="shared" si="0"/>
        <v>2008</v>
      </c>
      <c r="B15" s="2">
        <f>'[3]2008'!ED$3</f>
        <v>244.55253599999998</v>
      </c>
      <c r="C15" s="6">
        <f>'[3]2008'!CX$3</f>
        <v>0</v>
      </c>
      <c r="D15" s="2">
        <f>'[3]2008'!CY$3</f>
        <v>0</v>
      </c>
      <c r="E15" s="2">
        <f>'[3]2008'!CZ$3</f>
        <v>0</v>
      </c>
      <c r="F15" s="2">
        <f>'[3]2008'!DA$3</f>
        <v>0</v>
      </c>
      <c r="G15" s="2">
        <f>'[3]2008'!DB$3</f>
        <v>0</v>
      </c>
      <c r="H15" s="2">
        <f>'[3]2008'!DC$3</f>
        <v>0</v>
      </c>
      <c r="I15" s="2">
        <f>'[3]2008'!DD$3</f>
        <v>0</v>
      </c>
      <c r="J15" s="2">
        <f>'[3]2008'!DE$3</f>
        <v>0</v>
      </c>
      <c r="K15" s="2">
        <f>'[3]2008'!DF$3</f>
        <v>0</v>
      </c>
      <c r="L15" s="2">
        <f>'[3]2008'!DG$3</f>
        <v>0</v>
      </c>
      <c r="M15" s="2">
        <f>'[3]2008'!DH$3</f>
        <v>2.0159999999999997E-2</v>
      </c>
      <c r="N15" s="2">
        <f>'[3]2008'!DI$3</f>
        <v>14.37875</v>
      </c>
      <c r="O15" s="2">
        <f>'[3]2008'!DJ$3</f>
        <v>8.5475969999999997</v>
      </c>
      <c r="P15" s="2">
        <f>'[3]2008'!DK$3</f>
        <v>0</v>
      </c>
      <c r="Q15" s="2">
        <f>'[3]2008'!DL$3</f>
        <v>0</v>
      </c>
      <c r="R15" s="2">
        <f>'[3]2008'!DM$3</f>
        <v>9.2919999999999999E-3</v>
      </c>
      <c r="S15" s="2">
        <f>'[3]2008'!DN$3</f>
        <v>4.0259999999999998</v>
      </c>
      <c r="T15" s="2">
        <f>'[3]2008'!DO$3</f>
        <v>0</v>
      </c>
      <c r="U15" s="2">
        <f>'[3]2008'!DP$3</f>
        <v>1.9865299999999999</v>
      </c>
      <c r="V15" s="2">
        <f>'[3]2008'!DQ$3</f>
        <v>22.700996</v>
      </c>
      <c r="W15" s="2">
        <f>'[3]2008'!DR$3</f>
        <v>0</v>
      </c>
      <c r="X15" s="2">
        <f>'[3]2008'!DS$3</f>
        <v>0</v>
      </c>
      <c r="Y15" s="2">
        <f>'[3]2008'!DT$3</f>
        <v>0</v>
      </c>
      <c r="Z15" s="2">
        <f>'[3]2008'!DU$3</f>
        <v>0</v>
      </c>
      <c r="AA15" s="2">
        <f>'[3]2008'!DV$3</f>
        <v>0.434</v>
      </c>
      <c r="AB15" s="2">
        <f>'[3]2008'!DW$3</f>
        <v>189.377216</v>
      </c>
      <c r="AC15" s="2">
        <f>'[3]2008'!DX$3</f>
        <v>0</v>
      </c>
      <c r="AD15" s="2">
        <f>'[3]2008'!DY$3</f>
        <v>0</v>
      </c>
      <c r="AE15" s="2">
        <f>'[3]2008'!DZ$3</f>
        <v>1.1299999999999999E-3</v>
      </c>
      <c r="AF15" s="2">
        <f>'[3]2008'!EA$3</f>
        <v>0</v>
      </c>
      <c r="AG15" s="2">
        <f>'[3]2008'!EB$3</f>
        <v>3.070865</v>
      </c>
      <c r="AH15" s="2">
        <f>'[3]2008'!EC$3</f>
        <v>0</v>
      </c>
    </row>
    <row r="16" spans="1:34" ht="12.5" x14ac:dyDescent="0.25">
      <c r="A16">
        <f t="shared" si="0"/>
        <v>2009</v>
      </c>
      <c r="B16" s="2">
        <f>'[3]2009'!ED$3</f>
        <v>231.35719</v>
      </c>
      <c r="C16" s="6">
        <f>'[3]2009'!CX$3</f>
        <v>0</v>
      </c>
      <c r="D16" s="2">
        <f>'[3]2009'!CY$3</f>
        <v>0</v>
      </c>
      <c r="E16" s="2">
        <f>'[3]2009'!CZ$3</f>
        <v>0</v>
      </c>
      <c r="F16" s="2">
        <f>'[3]2009'!DA$3</f>
        <v>0</v>
      </c>
      <c r="G16" s="2">
        <f>'[3]2009'!DB$3</f>
        <v>0</v>
      </c>
      <c r="H16" s="2">
        <f>'[3]2009'!DC$3</f>
        <v>9.9999999999999992E-2</v>
      </c>
      <c r="I16" s="2">
        <f>'[3]2009'!DD$3</f>
        <v>0.12096</v>
      </c>
      <c r="J16" s="2">
        <f>'[3]2009'!DE$3</f>
        <v>0</v>
      </c>
      <c r="K16" s="2">
        <f>'[3]2009'!DF$3</f>
        <v>0</v>
      </c>
      <c r="L16" s="2">
        <f>'[3]2009'!DG$3</f>
        <v>0</v>
      </c>
      <c r="M16" s="2">
        <f>'[3]2009'!DH$3</f>
        <v>6.0479999999999999E-2</v>
      </c>
      <c r="N16" s="2">
        <f>'[3]2009'!DI$3</f>
        <v>0.92699999999999994</v>
      </c>
      <c r="O16" s="2">
        <f>'[3]2009'!DJ$3</f>
        <v>15.145451999999999</v>
      </c>
      <c r="P16" s="2">
        <f>'[3]2009'!DK$3</f>
        <v>0</v>
      </c>
      <c r="Q16" s="2">
        <f>'[3]2009'!DL$3</f>
        <v>0</v>
      </c>
      <c r="R16" s="2">
        <f>'[3]2009'!DM$3</f>
        <v>0</v>
      </c>
      <c r="S16" s="2">
        <f>'[3]2009'!DN$3</f>
        <v>5.9619999999999997</v>
      </c>
      <c r="T16" s="2">
        <f>'[3]2009'!DO$3</f>
        <v>0</v>
      </c>
      <c r="U16" s="2">
        <f>'[3]2009'!DP$3</f>
        <v>1.492</v>
      </c>
      <c r="V16" s="2">
        <f>'[3]2009'!DQ$3</f>
        <v>10.896488</v>
      </c>
      <c r="W16" s="2">
        <f>'[3]2009'!DR$3</f>
        <v>0</v>
      </c>
      <c r="X16" s="2">
        <f>'[3]2009'!DS$3</f>
        <v>0</v>
      </c>
      <c r="Y16" s="2">
        <f>'[3]2009'!DT$3</f>
        <v>3.7999999999999999E-2</v>
      </c>
      <c r="Z16" s="2">
        <f>'[3]2009'!DU$3</f>
        <v>0</v>
      </c>
      <c r="AA16" s="2">
        <f>'[3]2009'!DV$3</f>
        <v>1.6040999999999999</v>
      </c>
      <c r="AB16" s="2">
        <f>'[3]2009'!DW$3</f>
        <v>191.36793599999999</v>
      </c>
      <c r="AC16" s="2">
        <f>'[3]2009'!DX$3</f>
        <v>0</v>
      </c>
      <c r="AD16" s="2">
        <f>'[3]2009'!DY$3</f>
        <v>0</v>
      </c>
      <c r="AE16" s="2">
        <f>'[3]2009'!DZ$3</f>
        <v>0</v>
      </c>
      <c r="AF16" s="2">
        <f>'[3]2009'!EA$3</f>
        <v>0</v>
      </c>
      <c r="AG16" s="2">
        <f>'[3]2009'!EB$3</f>
        <v>3.6427739999999997</v>
      </c>
      <c r="AH16" s="2">
        <f>'[3]2009'!EC$3</f>
        <v>0</v>
      </c>
    </row>
    <row r="17" spans="1:34" ht="12.5" x14ac:dyDescent="0.25">
      <c r="A17">
        <f t="shared" si="0"/>
        <v>2010</v>
      </c>
      <c r="B17" s="2">
        <f>'[4]2010'!ED$3</f>
        <v>217.084171</v>
      </c>
      <c r="C17" s="6">
        <f>'[4]2010'!CX$3</f>
        <v>0</v>
      </c>
      <c r="D17" s="2">
        <f>'[4]2010'!CY$3</f>
        <v>0</v>
      </c>
      <c r="E17" s="2">
        <f>'[4]2010'!CZ$3</f>
        <v>0</v>
      </c>
      <c r="F17" s="2">
        <f>'[4]2010'!DA$3</f>
        <v>0</v>
      </c>
      <c r="G17" s="2">
        <f>'[4]2010'!DB$3</f>
        <v>0</v>
      </c>
      <c r="H17" s="2">
        <f>'[4]2010'!DC$3</f>
        <v>0.36</v>
      </c>
      <c r="I17" s="2">
        <f>'[4]2010'!DD$3</f>
        <v>0.3</v>
      </c>
      <c r="J17" s="2">
        <f>'[4]2010'!DE$3</f>
        <v>0</v>
      </c>
      <c r="K17" s="2">
        <f>'[4]2010'!DF$3</f>
        <v>0</v>
      </c>
      <c r="L17" s="2">
        <f>'[4]2010'!DG$3</f>
        <v>0</v>
      </c>
      <c r="M17" s="2">
        <f>'[4]2010'!DH$3</f>
        <v>0</v>
      </c>
      <c r="N17" s="2">
        <f>'[4]2010'!DI$3</f>
        <v>0.56999999999999995</v>
      </c>
      <c r="O17" s="2">
        <f>'[4]2010'!DJ$3</f>
        <v>6.7915890000000001</v>
      </c>
      <c r="P17" s="2">
        <f>'[4]2010'!DK$3</f>
        <v>0</v>
      </c>
      <c r="Q17" s="2">
        <f>'[4]2010'!DL$3</f>
        <v>0</v>
      </c>
      <c r="R17" s="2">
        <f>'[4]2010'!DM$3</f>
        <v>0</v>
      </c>
      <c r="S17" s="2">
        <f>'[4]2010'!DN$3</f>
        <v>4.3229999999999995</v>
      </c>
      <c r="T17" s="2">
        <f>'[4]2010'!DO$3</f>
        <v>0</v>
      </c>
      <c r="U17" s="2">
        <f>'[4]2010'!DP$3</f>
        <v>0.85435899999999998</v>
      </c>
      <c r="V17" s="2">
        <f>'[4]2010'!DQ$3</f>
        <v>13.894027999999999</v>
      </c>
      <c r="W17" s="2">
        <f>'[4]2010'!DR$3</f>
        <v>0</v>
      </c>
      <c r="X17" s="2">
        <f>'[4]2010'!DS$3</f>
        <v>0</v>
      </c>
      <c r="Y17" s="2">
        <f>'[4]2010'!DT$3</f>
        <v>7.5999999999999998E-2</v>
      </c>
      <c r="Z17" s="2">
        <f>'[4]2010'!DU$3</f>
        <v>0</v>
      </c>
      <c r="AA17" s="2">
        <f>'[4]2010'!DV$3</f>
        <v>0.57635000000000003</v>
      </c>
      <c r="AB17" s="2">
        <f>'[4]2010'!DW$3</f>
        <v>183.234792</v>
      </c>
      <c r="AC17" s="2">
        <f>'[4]2010'!DX$3</f>
        <v>0</v>
      </c>
      <c r="AD17" s="2">
        <f>'[4]2010'!DY$3</f>
        <v>0</v>
      </c>
      <c r="AE17" s="2">
        <f>'[4]2010'!DZ$3</f>
        <v>0</v>
      </c>
      <c r="AF17" s="2">
        <f>'[4]2010'!EA$3</f>
        <v>0</v>
      </c>
      <c r="AG17" s="2">
        <f>'[4]2010'!EB$3</f>
        <v>5.7540529999999999</v>
      </c>
      <c r="AH17" s="2">
        <f>'[4]2010'!EC$3</f>
        <v>0.35</v>
      </c>
    </row>
    <row r="18" spans="1:34" ht="12.5" x14ac:dyDescent="0.25">
      <c r="A18">
        <f t="shared" si="0"/>
        <v>2011</v>
      </c>
      <c r="B18" s="2">
        <f>'[4]2011'!ED$3</f>
        <v>214.10867499999998</v>
      </c>
      <c r="C18" s="6">
        <f>'[4]2011'!CX$3</f>
        <v>0</v>
      </c>
      <c r="D18" s="2">
        <f>'[4]2011'!CY$3</f>
        <v>0</v>
      </c>
      <c r="E18" s="2">
        <f>'[4]2011'!CZ$3</f>
        <v>0</v>
      </c>
      <c r="F18" s="2">
        <f>'[4]2011'!DA$3</f>
        <v>0</v>
      </c>
      <c r="G18" s="2">
        <f>'[4]2011'!DB$3</f>
        <v>0</v>
      </c>
      <c r="H18" s="2">
        <f>'[4]2011'!DC$3</f>
        <v>0.49845</v>
      </c>
      <c r="I18" s="2">
        <f>'[4]2011'!DD$3</f>
        <v>0</v>
      </c>
      <c r="J18" s="2">
        <f>'[4]2011'!DE$3</f>
        <v>0</v>
      </c>
      <c r="K18" s="2">
        <f>'[4]2011'!DF$3</f>
        <v>0</v>
      </c>
      <c r="L18" s="2">
        <f>'[4]2011'!DG$3</f>
        <v>0</v>
      </c>
      <c r="M18" s="2">
        <f>'[4]2011'!DH$3</f>
        <v>0</v>
      </c>
      <c r="N18" s="2">
        <f>'[4]2011'!DI$3</f>
        <v>9.0250000000000004</v>
      </c>
      <c r="O18" s="2">
        <f>'[4]2011'!DJ$3</f>
        <v>7.9060629999999996</v>
      </c>
      <c r="P18" s="2">
        <f>'[4]2011'!DK$3</f>
        <v>0</v>
      </c>
      <c r="Q18" s="2">
        <f>'[4]2011'!DL$3</f>
        <v>0</v>
      </c>
      <c r="R18" s="2">
        <f>'[4]2011'!DM$3</f>
        <v>0</v>
      </c>
      <c r="S18" s="2">
        <f>'[4]2011'!DN$3</f>
        <v>5.3879999999999999</v>
      </c>
      <c r="T18" s="2">
        <f>'[4]2011'!DO$3</f>
        <v>0</v>
      </c>
      <c r="U18" s="2">
        <f>'[4]2011'!DP$3</f>
        <v>0.88</v>
      </c>
      <c r="V18" s="2">
        <f>'[4]2011'!DQ$3</f>
        <v>12.1823</v>
      </c>
      <c r="W18" s="2">
        <f>'[4]2011'!DR$3</f>
        <v>0</v>
      </c>
      <c r="X18" s="2">
        <f>'[4]2011'!DS$3</f>
        <v>0</v>
      </c>
      <c r="Y18" s="2">
        <f>'[4]2011'!DT$3</f>
        <v>0</v>
      </c>
      <c r="Z18" s="2">
        <f>'[4]2011'!DU$3</f>
        <v>0</v>
      </c>
      <c r="AA18" s="2">
        <f>'[4]2011'!DV$3</f>
        <v>0.36619999999999997</v>
      </c>
      <c r="AB18" s="2">
        <f>'[4]2011'!DW$3</f>
        <v>172.93159499999999</v>
      </c>
      <c r="AC18" s="2">
        <f>'[4]2011'!DX$3</f>
        <v>0</v>
      </c>
      <c r="AD18" s="2">
        <f>'[4]2011'!DY$3</f>
        <v>0</v>
      </c>
      <c r="AE18" s="2">
        <f>'[4]2011'!DZ$3</f>
        <v>0</v>
      </c>
      <c r="AF18" s="2">
        <f>'[4]2011'!EA$3</f>
        <v>0</v>
      </c>
      <c r="AG18" s="2">
        <f>'[4]2011'!EB$3</f>
        <v>3.6543999999999999</v>
      </c>
      <c r="AH18" s="2">
        <f>'[4]2011'!EC$3</f>
        <v>1.276667</v>
      </c>
    </row>
    <row r="19" spans="1:34" ht="12.5" x14ac:dyDescent="0.25">
      <c r="A19">
        <f t="shared" si="0"/>
        <v>2012</v>
      </c>
      <c r="B19" s="2">
        <f>'[4]2012'!ED$3</f>
        <v>208.08886699999999</v>
      </c>
      <c r="C19" s="6">
        <f>'[4]2012'!CX$3</f>
        <v>0</v>
      </c>
      <c r="D19" s="2">
        <f>'[4]2012'!CY$3</f>
        <v>0</v>
      </c>
      <c r="E19" s="2">
        <f>'[4]2012'!CZ$3</f>
        <v>0</v>
      </c>
      <c r="F19" s="2">
        <f>'[4]2012'!DA$3</f>
        <v>0</v>
      </c>
      <c r="G19" s="2">
        <f>'[4]2012'!DB$3</f>
        <v>0</v>
      </c>
      <c r="H19" s="2">
        <f>'[4]2012'!DC$3</f>
        <v>1.1599999999999999</v>
      </c>
      <c r="I19" s="2">
        <f>'[4]2012'!DD$3</f>
        <v>0</v>
      </c>
      <c r="J19" s="2">
        <f>'[4]2012'!DE$3</f>
        <v>0</v>
      </c>
      <c r="K19" s="2">
        <f>'[4]2012'!DF$3</f>
        <v>0</v>
      </c>
      <c r="L19" s="2">
        <f>'[4]2012'!DG$3</f>
        <v>7.4725E-2</v>
      </c>
      <c r="M19" s="2">
        <f>'[4]2012'!DH$3</f>
        <v>0</v>
      </c>
      <c r="N19" s="2">
        <f>'[4]2012'!DI$3</f>
        <v>0.45599999999999996</v>
      </c>
      <c r="O19" s="2">
        <f>'[4]2012'!DJ$3</f>
        <v>6.996442</v>
      </c>
      <c r="P19" s="2">
        <f>'[4]2012'!DK$3</f>
        <v>0</v>
      </c>
      <c r="Q19" s="2">
        <f>'[4]2012'!DL$3</f>
        <v>0</v>
      </c>
      <c r="R19" s="2">
        <f>'[4]2012'!DM$3</f>
        <v>0</v>
      </c>
      <c r="S19" s="2">
        <f>'[4]2012'!DN$3</f>
        <v>6.3845519999999993</v>
      </c>
      <c r="T19" s="2">
        <f>'[4]2012'!DO$3</f>
        <v>0</v>
      </c>
      <c r="U19" s="2">
        <f>'[4]2012'!DP$3</f>
        <v>1.2759499999999999</v>
      </c>
      <c r="V19" s="2">
        <f>'[4]2012'!DQ$3</f>
        <v>20.023966999999999</v>
      </c>
      <c r="W19" s="2">
        <f>'[4]2012'!DR$3</f>
        <v>0</v>
      </c>
      <c r="X19" s="2">
        <f>'[4]2012'!DS$3</f>
        <v>0</v>
      </c>
      <c r="Y19" s="2">
        <f>'[4]2012'!DT$3</f>
        <v>0</v>
      </c>
      <c r="Z19" s="2">
        <f>'[4]2012'!DU$3</f>
        <v>0</v>
      </c>
      <c r="AA19" s="2">
        <f>'[4]2012'!DV$3</f>
        <v>7.5999999999999998E-2</v>
      </c>
      <c r="AB19" s="2">
        <f>'[4]2012'!DW$3</f>
        <v>165.85837699999999</v>
      </c>
      <c r="AC19" s="2">
        <f>'[4]2012'!DX$3</f>
        <v>0</v>
      </c>
      <c r="AD19" s="2">
        <f>'[4]2012'!DY$3</f>
        <v>0</v>
      </c>
      <c r="AE19" s="2">
        <f>'[4]2012'!DZ$3</f>
        <v>0</v>
      </c>
      <c r="AF19" s="2">
        <f>'[4]2012'!EA$3</f>
        <v>0</v>
      </c>
      <c r="AG19" s="2">
        <f>'[4]2012'!EB$3</f>
        <v>5.6277460000000001</v>
      </c>
      <c r="AH19" s="2">
        <f>'[4]2012'!EC$3</f>
        <v>0.155108</v>
      </c>
    </row>
    <row r="20" spans="1:34" ht="12.5" x14ac:dyDescent="0.25">
      <c r="A20">
        <f t="shared" si="0"/>
        <v>2013</v>
      </c>
      <c r="B20" s="2">
        <f>'[4]2013'!ED$3</f>
        <v>325.99857299999996</v>
      </c>
      <c r="C20" s="6">
        <f>'[4]2013'!CX$3</f>
        <v>0</v>
      </c>
      <c r="D20" s="2">
        <f>'[4]2013'!CY$3</f>
        <v>0</v>
      </c>
      <c r="E20" s="2">
        <f>'[4]2013'!CZ$3</f>
        <v>0</v>
      </c>
      <c r="F20" s="2">
        <f>'[4]2013'!DA$3</f>
        <v>0</v>
      </c>
      <c r="G20" s="2">
        <f>'[4]2013'!DB$3</f>
        <v>0</v>
      </c>
      <c r="H20" s="2">
        <f>'[4]2013'!DC$3</f>
        <v>1.1679999999999999</v>
      </c>
      <c r="I20" s="2">
        <f>'[4]2013'!DD$3</f>
        <v>0</v>
      </c>
      <c r="J20" s="2">
        <f>'[4]2013'!DE$3</f>
        <v>0</v>
      </c>
      <c r="K20" s="2">
        <f>'[4]2013'!DF$3</f>
        <v>0</v>
      </c>
      <c r="L20" s="2">
        <f>'[4]2013'!DG$3</f>
        <v>0</v>
      </c>
      <c r="M20" s="2">
        <f>'[4]2013'!DH$3</f>
        <v>0</v>
      </c>
      <c r="N20" s="2">
        <f>'[4]2013'!DI$3</f>
        <v>6.2935999999999996</v>
      </c>
      <c r="O20" s="2">
        <f>'[4]2013'!DJ$3</f>
        <v>6.9168899999999995</v>
      </c>
      <c r="P20" s="2">
        <f>'[4]2013'!DK$3</f>
        <v>0</v>
      </c>
      <c r="Q20" s="2">
        <f>'[4]2013'!DL$3</f>
        <v>0</v>
      </c>
      <c r="R20" s="2">
        <f>'[4]2013'!DM$3</f>
        <v>0</v>
      </c>
      <c r="S20" s="2">
        <f>'[4]2013'!DN$3</f>
        <v>15.936</v>
      </c>
      <c r="T20" s="2">
        <f>'[4]2013'!DO$3</f>
        <v>0</v>
      </c>
      <c r="U20" s="2">
        <f>'[4]2013'!DP$3</f>
        <v>2.3337599999999998</v>
      </c>
      <c r="V20" s="2">
        <f>'[4]2013'!DQ$3</f>
        <v>20.700084999999998</v>
      </c>
      <c r="W20" s="2">
        <f>'[4]2013'!DR$3</f>
        <v>0</v>
      </c>
      <c r="X20" s="2">
        <f>'[4]2013'!DS$3</f>
        <v>0</v>
      </c>
      <c r="Y20" s="2">
        <f>'[4]2013'!DT$3</f>
        <v>0</v>
      </c>
      <c r="Z20" s="2">
        <f>'[4]2013'!DU$3</f>
        <v>0</v>
      </c>
      <c r="AA20" s="2">
        <f>'[4]2013'!DV$3</f>
        <v>7.9799999999999996E-2</v>
      </c>
      <c r="AB20" s="2">
        <f>'[4]2013'!DW$3</f>
        <v>266.83811800000001</v>
      </c>
      <c r="AC20" s="2">
        <f>'[4]2013'!DX$3</f>
        <v>0</v>
      </c>
      <c r="AD20" s="2">
        <f>'[4]2013'!DY$3</f>
        <v>0</v>
      </c>
      <c r="AE20" s="2">
        <f>'[4]2013'!DZ$3</f>
        <v>0</v>
      </c>
      <c r="AF20" s="2">
        <f>'[4]2013'!EA$3</f>
        <v>0</v>
      </c>
      <c r="AG20" s="2">
        <f>'[4]2013'!EB$3</f>
        <v>5.3123199999999997</v>
      </c>
      <c r="AH20" s="2">
        <f>'[4]2013'!EC$3</f>
        <v>0.42</v>
      </c>
    </row>
    <row r="21" spans="1:34" ht="12.5" x14ac:dyDescent="0.25">
      <c r="A21">
        <f t="shared" si="0"/>
        <v>2014</v>
      </c>
      <c r="B21" s="2">
        <f>'[4]2014'!ED$3</f>
        <v>311.82786199999998</v>
      </c>
      <c r="C21" s="6">
        <f>'[4]2014'!CX$3</f>
        <v>0</v>
      </c>
      <c r="D21" s="2">
        <f>'[4]2014'!CY$3</f>
        <v>0</v>
      </c>
      <c r="E21" s="2">
        <f>'[4]2014'!CZ$3</f>
        <v>0</v>
      </c>
      <c r="F21" s="2">
        <f>'[4]2014'!DA$3</f>
        <v>0</v>
      </c>
      <c r="G21" s="2">
        <f>'[4]2014'!DB$3</f>
        <v>0</v>
      </c>
      <c r="H21" s="2">
        <f>'[4]2014'!DC$3</f>
        <v>1.4408999999999998</v>
      </c>
      <c r="I21" s="2">
        <f>'[4]2014'!DD$3</f>
        <v>0</v>
      </c>
      <c r="J21" s="2">
        <f>'[4]2014'!DE$3</f>
        <v>0</v>
      </c>
      <c r="K21" s="2">
        <f>'[4]2014'!DF$3</f>
        <v>0</v>
      </c>
      <c r="L21" s="2">
        <f>'[4]2014'!DG$3</f>
        <v>0</v>
      </c>
      <c r="M21" s="2">
        <f>'[4]2014'!DH$3</f>
        <v>0</v>
      </c>
      <c r="N21" s="2">
        <f>'[4]2014'!DI$3</f>
        <v>0</v>
      </c>
      <c r="O21" s="2">
        <f>'[4]2014'!DJ$3</f>
        <v>6.5487839999999995</v>
      </c>
      <c r="P21" s="2">
        <f>'[4]2014'!DK$3</f>
        <v>0</v>
      </c>
      <c r="Q21" s="2">
        <f>'[4]2014'!DL$3</f>
        <v>0</v>
      </c>
      <c r="R21" s="2">
        <f>'[4]2014'!DM$3</f>
        <v>0</v>
      </c>
      <c r="S21" s="2">
        <f>'[4]2014'!DN$3</f>
        <v>16.055160000000001</v>
      </c>
      <c r="T21" s="2">
        <f>'[4]2014'!DO$3</f>
        <v>0</v>
      </c>
      <c r="U21" s="2">
        <f>'[4]2014'!DP$3</f>
        <v>4.2489599999999994</v>
      </c>
      <c r="V21" s="2">
        <f>'[4]2014'!DQ$3</f>
        <v>24.383689999999998</v>
      </c>
      <c r="W21" s="2">
        <f>'[4]2014'!DR$3</f>
        <v>0</v>
      </c>
      <c r="X21" s="2">
        <f>'[4]2014'!DS$3</f>
        <v>0</v>
      </c>
      <c r="Y21" s="2">
        <f>'[4]2014'!DT$3</f>
        <v>0</v>
      </c>
      <c r="Z21" s="2">
        <f>'[4]2014'!DU$3</f>
        <v>0</v>
      </c>
      <c r="AA21" s="2">
        <f>'[4]2014'!DV$3</f>
        <v>5.0799999999999998E-2</v>
      </c>
      <c r="AB21" s="2">
        <f>'[4]2014'!DW$3</f>
        <v>247.97778</v>
      </c>
      <c r="AC21" s="2">
        <f>'[4]2014'!DX$3</f>
        <v>0</v>
      </c>
      <c r="AD21" s="2">
        <f>'[4]2014'!DY$3</f>
        <v>0</v>
      </c>
      <c r="AE21" s="2">
        <f>'[4]2014'!DZ$3</f>
        <v>0</v>
      </c>
      <c r="AF21" s="2">
        <f>'[4]2014'!EA$3</f>
        <v>0</v>
      </c>
      <c r="AG21" s="2">
        <f>'[4]2014'!EB$3</f>
        <v>10.721788</v>
      </c>
      <c r="AH21" s="2">
        <f>'[4]2014'!EC$3</f>
        <v>0.39999999999999997</v>
      </c>
    </row>
    <row r="22" spans="1:34" ht="12.5" x14ac:dyDescent="0.25">
      <c r="A22">
        <f t="shared" si="0"/>
        <v>2015</v>
      </c>
      <c r="B22" s="2">
        <f>'[4]2015'!ED$3</f>
        <v>255.450379</v>
      </c>
      <c r="C22" s="6">
        <f>'[4]2015'!CX$3</f>
        <v>0</v>
      </c>
      <c r="D22" s="2">
        <f>'[4]2015'!CY$3</f>
        <v>0</v>
      </c>
      <c r="E22" s="2">
        <f>'[4]2015'!CZ$3</f>
        <v>0</v>
      </c>
      <c r="F22" s="2">
        <f>'[4]2015'!DA$3</f>
        <v>0</v>
      </c>
      <c r="G22" s="2">
        <f>'[4]2015'!DB$3</f>
        <v>0</v>
      </c>
      <c r="H22" s="2">
        <f>'[4]2015'!DC$3</f>
        <v>0.43232999999999999</v>
      </c>
      <c r="I22" s="2">
        <f>'[4]2015'!DD$3</f>
        <v>0</v>
      </c>
      <c r="J22" s="2">
        <f>'[4]2015'!DE$3</f>
        <v>0</v>
      </c>
      <c r="K22" s="2">
        <f>'[4]2015'!DF$3</f>
        <v>0</v>
      </c>
      <c r="L22" s="2">
        <f>'[4]2015'!DG$3</f>
        <v>0</v>
      </c>
      <c r="M22" s="2">
        <f>'[4]2015'!DH$3</f>
        <v>0</v>
      </c>
      <c r="N22" s="2">
        <f>'[4]2015'!DI$3</f>
        <v>0</v>
      </c>
      <c r="O22" s="2">
        <f>'[4]2015'!DJ$3</f>
        <v>6.8520119999999993</v>
      </c>
      <c r="P22" s="2">
        <f>'[4]2015'!DK$3</f>
        <v>0</v>
      </c>
      <c r="Q22" s="2">
        <f>'[4]2015'!DL$3</f>
        <v>0</v>
      </c>
      <c r="R22" s="2">
        <f>'[4]2015'!DM$3</f>
        <v>2.6999999999999999E-5</v>
      </c>
      <c r="S22" s="2">
        <f>'[4]2015'!DN$3</f>
        <v>15.16461</v>
      </c>
      <c r="T22" s="2">
        <f>'[4]2015'!DO$3</f>
        <v>0</v>
      </c>
      <c r="U22" s="2">
        <f>'[4]2015'!DP$3</f>
        <v>2.5523199999999999</v>
      </c>
      <c r="V22" s="2">
        <f>'[4]2015'!DQ$3</f>
        <v>22.990824</v>
      </c>
      <c r="W22" s="2">
        <f>'[4]2015'!DR$3</f>
        <v>0</v>
      </c>
      <c r="X22" s="2">
        <f>'[4]2015'!DS$3</f>
        <v>0</v>
      </c>
      <c r="Y22" s="2">
        <f>'[4]2015'!DT$3</f>
        <v>0</v>
      </c>
      <c r="Z22" s="2">
        <f>'[4]2015'!DU$3</f>
        <v>0</v>
      </c>
      <c r="AA22" s="2">
        <f>'[4]2015'!DV$3</f>
        <v>2.1999999999999999E-2</v>
      </c>
      <c r="AB22" s="2">
        <f>'[4]2015'!DW$3</f>
        <v>197.996476</v>
      </c>
      <c r="AC22" s="2">
        <f>'[4]2015'!DX$3</f>
        <v>0</v>
      </c>
      <c r="AD22" s="2">
        <f>'[4]2015'!DY$3</f>
        <v>0</v>
      </c>
      <c r="AE22" s="2">
        <f>'[4]2015'!DZ$3</f>
        <v>0</v>
      </c>
      <c r="AF22" s="2">
        <f>'[4]2015'!EA$3</f>
        <v>0</v>
      </c>
      <c r="AG22" s="2">
        <f>'[4]2015'!EB$3</f>
        <v>9.4397799999999989</v>
      </c>
      <c r="AH22" s="2">
        <f>'[4]2015'!EC$3</f>
        <v>0</v>
      </c>
    </row>
    <row r="23" spans="1:34" ht="12.5" x14ac:dyDescent="0.25">
      <c r="A23">
        <f t="shared" si="0"/>
        <v>2016</v>
      </c>
      <c r="B23" s="2">
        <f>'[4]2016'!ED$3</f>
        <v>204.931557</v>
      </c>
      <c r="C23" s="6">
        <f>'[4]2016'!CX$3</f>
        <v>0</v>
      </c>
      <c r="D23" s="2">
        <f>'[4]2016'!CY$3</f>
        <v>0</v>
      </c>
      <c r="E23" s="2">
        <f>'[4]2016'!CZ$3</f>
        <v>0</v>
      </c>
      <c r="F23" s="2">
        <f>'[4]2016'!DA$3</f>
        <v>0</v>
      </c>
      <c r="G23" s="2">
        <f>'[4]2016'!DB$3</f>
        <v>0</v>
      </c>
      <c r="H23" s="2">
        <f>'[4]2016'!DC$3</f>
        <v>4.3241999999999994</v>
      </c>
      <c r="I23" s="2">
        <f>'[4]2016'!DD$3</f>
        <v>0.02</v>
      </c>
      <c r="J23" s="2">
        <f>'[4]2016'!DE$3</f>
        <v>0</v>
      </c>
      <c r="K23" s="2">
        <f>'[4]2016'!DF$3</f>
        <v>0</v>
      </c>
      <c r="L23" s="2">
        <f>'[4]2016'!DG$3</f>
        <v>0</v>
      </c>
      <c r="M23" s="2">
        <f>'[4]2016'!DH$3</f>
        <v>0</v>
      </c>
      <c r="N23" s="2">
        <f>'[4]2016'!DI$3</f>
        <v>0</v>
      </c>
      <c r="O23" s="2">
        <f>'[4]2016'!DJ$3</f>
        <v>6.7620939999999994</v>
      </c>
      <c r="P23" s="2">
        <f>'[4]2016'!DK$3</f>
        <v>0</v>
      </c>
      <c r="Q23" s="2">
        <f>'[4]2016'!DL$3</f>
        <v>0</v>
      </c>
      <c r="R23" s="2">
        <f>'[4]2016'!DM$3</f>
        <v>0</v>
      </c>
      <c r="S23" s="2">
        <f>'[4]2016'!DN$3</f>
        <v>7.4209999999999994</v>
      </c>
      <c r="T23" s="2">
        <f>'[4]2016'!DO$3</f>
        <v>0</v>
      </c>
      <c r="U23" s="2">
        <f>'[4]2016'!DP$3</f>
        <v>0.74175999999999997</v>
      </c>
      <c r="V23" s="2">
        <f>'[4]2016'!DQ$3</f>
        <v>32.487099999999998</v>
      </c>
      <c r="W23" s="2">
        <f>'[4]2016'!DR$3</f>
        <v>0</v>
      </c>
      <c r="X23" s="2">
        <f>'[4]2016'!DS$3</f>
        <v>0</v>
      </c>
      <c r="Y23" s="2">
        <f>'[4]2016'!DT$3</f>
        <v>0</v>
      </c>
      <c r="Z23" s="2">
        <f>'[4]2016'!DU$3</f>
        <v>0</v>
      </c>
      <c r="AA23" s="2">
        <f>'[4]2016'!DV$3</f>
        <v>0</v>
      </c>
      <c r="AB23" s="2">
        <f>'[4]2016'!DW$3</f>
        <v>134.53771599999999</v>
      </c>
      <c r="AC23" s="2">
        <f>'[4]2016'!DX$3</f>
        <v>0</v>
      </c>
      <c r="AD23" s="2">
        <f>'[4]2016'!DY$3</f>
        <v>0</v>
      </c>
      <c r="AE23" s="2">
        <f>'[4]2016'!DZ$3</f>
        <v>0</v>
      </c>
      <c r="AF23" s="2">
        <f>'[4]2016'!EA$3</f>
        <v>0</v>
      </c>
      <c r="AG23" s="2">
        <f>'[4]2016'!EB$3</f>
        <v>18.637687</v>
      </c>
      <c r="AH23" s="2">
        <f>'[4]2016'!EC$3</f>
        <v>0</v>
      </c>
    </row>
    <row r="24" spans="1:34" ht="12.5" x14ac:dyDescent="0.25">
      <c r="A24">
        <f t="shared" si="0"/>
        <v>2017</v>
      </c>
      <c r="B24" s="2">
        <f>'[4]2017'!ED$3</f>
        <v>331.081074</v>
      </c>
      <c r="C24" s="6">
        <f>'[4]2017'!CX$3</f>
        <v>0</v>
      </c>
      <c r="D24" s="2">
        <f>'[4]2017'!CY$3</f>
        <v>0</v>
      </c>
      <c r="E24" s="2">
        <f>'[4]2017'!CZ$3</f>
        <v>0</v>
      </c>
      <c r="F24" s="2">
        <f>'[4]2017'!DA$3</f>
        <v>0</v>
      </c>
      <c r="G24" s="2">
        <f>'[4]2017'!DB$3</f>
        <v>0</v>
      </c>
      <c r="H24" s="2">
        <f>'[4]2017'!DC$3</f>
        <v>1.5613299999999999</v>
      </c>
      <c r="I24" s="2">
        <f>'[4]2017'!DD$3</f>
        <v>0</v>
      </c>
      <c r="J24" s="2">
        <f>'[4]2017'!DE$3</f>
        <v>0</v>
      </c>
      <c r="K24" s="2">
        <f>'[4]2017'!DF$3</f>
        <v>0</v>
      </c>
      <c r="L24" s="2">
        <f>'[4]2017'!DG$3</f>
        <v>0</v>
      </c>
      <c r="M24" s="2">
        <f>'[4]2017'!DH$3</f>
        <v>0</v>
      </c>
      <c r="N24" s="2">
        <f>'[4]2017'!DI$3</f>
        <v>0</v>
      </c>
      <c r="O24" s="2">
        <f>'[4]2017'!DJ$3</f>
        <v>10.797955999999999</v>
      </c>
      <c r="P24" s="2">
        <f>'[4]2017'!DK$3</f>
        <v>0</v>
      </c>
      <c r="Q24" s="2">
        <f>'[4]2017'!DL$3</f>
        <v>0</v>
      </c>
      <c r="R24" s="2">
        <f>'[4]2017'!DM$3</f>
        <v>0</v>
      </c>
      <c r="S24" s="2">
        <f>'[4]2017'!DN$3</f>
        <v>11.2311</v>
      </c>
      <c r="T24" s="2">
        <f>'[4]2017'!DO$3</f>
        <v>0</v>
      </c>
      <c r="U24" s="2">
        <f>'[4]2017'!DP$3</f>
        <v>0.60399999999999998</v>
      </c>
      <c r="V24" s="2">
        <f>'[4]2017'!DQ$3</f>
        <v>48.412399999999998</v>
      </c>
      <c r="W24" s="2">
        <f>'[4]2017'!DR$3</f>
        <v>0</v>
      </c>
      <c r="X24" s="2">
        <f>'[4]2017'!DS$3</f>
        <v>0</v>
      </c>
      <c r="Y24" s="2">
        <f>'[4]2017'!DT$3</f>
        <v>0</v>
      </c>
      <c r="Z24" s="2">
        <f>'[4]2017'!DU$3</f>
        <v>0</v>
      </c>
      <c r="AA24" s="2">
        <f>'[4]2017'!DV$3</f>
        <v>0</v>
      </c>
      <c r="AB24" s="2">
        <f>'[4]2017'!DW$3</f>
        <v>243.828318</v>
      </c>
      <c r="AC24" s="2">
        <f>'[4]2017'!DX$3</f>
        <v>0</v>
      </c>
      <c r="AD24" s="2">
        <f>'[4]2017'!DY$3</f>
        <v>0</v>
      </c>
      <c r="AE24" s="2">
        <f>'[4]2017'!DZ$3</f>
        <v>0</v>
      </c>
      <c r="AF24" s="2">
        <f>'[4]2017'!EA$3</f>
        <v>0</v>
      </c>
      <c r="AG24" s="2">
        <f>'[4]2017'!EB$3</f>
        <v>14.64597</v>
      </c>
      <c r="AH24" s="2">
        <f>'[4]2017'!EC$3</f>
        <v>0</v>
      </c>
    </row>
    <row r="25" spans="1:34" ht="12.5" x14ac:dyDescent="0.25">
      <c r="A25">
        <f t="shared" si="0"/>
        <v>2018</v>
      </c>
      <c r="B25" s="2">
        <f>'[4]2018'!ED$3</f>
        <v>237.96296599999999</v>
      </c>
      <c r="C25" s="6">
        <f>'[4]2018'!CX$3</f>
        <v>0</v>
      </c>
      <c r="D25" s="2">
        <f>'[4]2018'!CY$3</f>
        <v>0.1205</v>
      </c>
      <c r="E25" s="2">
        <f>'[4]2018'!CZ$3</f>
        <v>0</v>
      </c>
      <c r="F25" s="2">
        <f>'[4]2018'!DA$3</f>
        <v>0</v>
      </c>
      <c r="G25" s="2">
        <f>'[4]2018'!DB$3</f>
        <v>0</v>
      </c>
      <c r="H25" s="2">
        <f>'[4]2018'!DC$3</f>
        <v>1.088096</v>
      </c>
      <c r="I25" s="2">
        <f>'[4]2018'!DD$3</f>
        <v>0</v>
      </c>
      <c r="J25" s="2">
        <f>'[4]2018'!DE$3</f>
        <v>0</v>
      </c>
      <c r="K25" s="2">
        <f>'[4]2018'!DF$3</f>
        <v>0</v>
      </c>
      <c r="L25" s="2">
        <f>'[4]2018'!DG$3</f>
        <v>0</v>
      </c>
      <c r="M25" s="2">
        <f>'[4]2018'!DH$3</f>
        <v>0</v>
      </c>
      <c r="N25" s="2">
        <f>'[4]2018'!DI$3</f>
        <v>0</v>
      </c>
      <c r="O25" s="2">
        <f>'[4]2018'!DJ$3</f>
        <v>8.4612420000000004</v>
      </c>
      <c r="P25" s="2">
        <f>'[4]2018'!DK$3</f>
        <v>0</v>
      </c>
      <c r="Q25" s="2">
        <f>'[4]2018'!DL$3</f>
        <v>0</v>
      </c>
      <c r="R25" s="2">
        <f>'[4]2018'!DM$3</f>
        <v>0</v>
      </c>
      <c r="S25" s="2">
        <f>'[4]2018'!DN$3</f>
        <v>3.2919999999999998</v>
      </c>
      <c r="T25" s="2">
        <f>'[4]2018'!DO$3</f>
        <v>0</v>
      </c>
      <c r="U25" s="2">
        <f>'[4]2018'!DP$3</f>
        <v>0.24</v>
      </c>
      <c r="V25" s="2">
        <f>'[4]2018'!DQ$3</f>
        <v>61.204967999999994</v>
      </c>
      <c r="W25" s="2">
        <f>'[4]2018'!DR$3</f>
        <v>0</v>
      </c>
      <c r="X25" s="2">
        <f>'[4]2018'!DS$3</f>
        <v>0</v>
      </c>
      <c r="Y25" s="2">
        <f>'[4]2018'!DT$3</f>
        <v>0</v>
      </c>
      <c r="Z25" s="2">
        <f>'[4]2018'!DU$3</f>
        <v>0</v>
      </c>
      <c r="AA25" s="2">
        <f>'[4]2018'!DV$3</f>
        <v>0</v>
      </c>
      <c r="AB25" s="2">
        <f>'[4]2018'!DW$3</f>
        <v>146.2715</v>
      </c>
      <c r="AC25" s="2">
        <f>'[4]2018'!DX$3</f>
        <v>0</v>
      </c>
      <c r="AD25" s="2">
        <f>'[4]2018'!DY$3</f>
        <v>0</v>
      </c>
      <c r="AE25" s="2">
        <f>'[4]2018'!DZ$3</f>
        <v>0</v>
      </c>
      <c r="AF25" s="2">
        <f>'[4]2018'!EA$3</f>
        <v>0</v>
      </c>
      <c r="AG25" s="2">
        <f>'[4]2018'!EB$3</f>
        <v>17.284659999999999</v>
      </c>
      <c r="AH25" s="2">
        <f>'[4]2018'!EC$3</f>
        <v>0</v>
      </c>
    </row>
    <row r="26" spans="1:34" ht="12.5" x14ac:dyDescent="0.25">
      <c r="A26">
        <f t="shared" si="0"/>
        <v>2019</v>
      </c>
      <c r="B26" s="2">
        <f>'[4]2019'!ED$3</f>
        <v>162.51875799999999</v>
      </c>
      <c r="C26" s="6">
        <f>'[4]2019'!CX$3</f>
        <v>0</v>
      </c>
      <c r="D26" s="2">
        <f>'[4]2019'!CY$3</f>
        <v>0</v>
      </c>
      <c r="E26" s="2">
        <f>'[4]2019'!CZ$3</f>
        <v>0</v>
      </c>
      <c r="F26" s="2">
        <f>'[4]2019'!DA$3</f>
        <v>0</v>
      </c>
      <c r="G26" s="2">
        <f>'[4]2019'!DB$3</f>
        <v>0</v>
      </c>
      <c r="H26" s="2">
        <f>'[4]2019'!DC$3</f>
        <v>0.47039999999999998</v>
      </c>
      <c r="I26" s="2">
        <f>'[4]2019'!DD$3</f>
        <v>0</v>
      </c>
      <c r="J26" s="2">
        <f>'[4]2019'!DE$3</f>
        <v>0</v>
      </c>
      <c r="K26" s="2">
        <f>'[4]2019'!DF$3</f>
        <v>0</v>
      </c>
      <c r="L26" s="2">
        <f>'[4]2019'!DG$3</f>
        <v>0</v>
      </c>
      <c r="M26" s="2">
        <f>'[4]2019'!DH$3</f>
        <v>0</v>
      </c>
      <c r="N26" s="2">
        <f>'[4]2019'!DI$3</f>
        <v>0</v>
      </c>
      <c r="O26" s="2">
        <f>'[4]2019'!DJ$3</f>
        <v>7.9834079999999998</v>
      </c>
      <c r="P26" s="2">
        <f>'[4]2019'!DK$3</f>
        <v>0</v>
      </c>
      <c r="Q26" s="2">
        <f>'[4]2019'!DL$3</f>
        <v>0</v>
      </c>
      <c r="R26" s="2">
        <f>'[4]2019'!DM$3</f>
        <v>0</v>
      </c>
      <c r="S26" s="2">
        <f>'[4]2019'!DN$3</f>
        <v>15.433489999999999</v>
      </c>
      <c r="T26" s="2">
        <f>'[4]2019'!DO$3</f>
        <v>0</v>
      </c>
      <c r="U26" s="2">
        <f>'[4]2019'!DP$3</f>
        <v>0.13999999999999999</v>
      </c>
      <c r="V26" s="2">
        <f>'[4]2019'!DQ$3</f>
        <v>49.071359999999999</v>
      </c>
      <c r="W26" s="2">
        <f>'[4]2019'!DR$3</f>
        <v>0</v>
      </c>
      <c r="X26" s="2">
        <f>'[4]2019'!DS$3</f>
        <v>0</v>
      </c>
      <c r="Y26" s="2">
        <f>'[4]2019'!DT$3</f>
        <v>0</v>
      </c>
      <c r="Z26" s="2">
        <f>'[4]2019'!DU$3</f>
        <v>0</v>
      </c>
      <c r="AA26" s="2">
        <f>'[4]2019'!DV$3</f>
        <v>3.3999999999999996E-2</v>
      </c>
      <c r="AB26" s="2">
        <f>'[4]2019'!DW$3</f>
        <v>67.740439999999992</v>
      </c>
      <c r="AC26" s="2">
        <f>'[4]2019'!DX$3</f>
        <v>0</v>
      </c>
      <c r="AD26" s="2">
        <f>'[4]2019'!DY$3</f>
        <v>0</v>
      </c>
      <c r="AE26" s="2">
        <f>'[4]2019'!DZ$3</f>
        <v>0</v>
      </c>
      <c r="AF26" s="2">
        <f>'[4]2019'!EA$3</f>
        <v>0</v>
      </c>
      <c r="AG26" s="2">
        <f>'[4]2019'!EB$3</f>
        <v>21.645659999999999</v>
      </c>
      <c r="AH26" s="2">
        <f>'[4]2019'!EC$3</f>
        <v>0</v>
      </c>
    </row>
    <row r="27" spans="1:34" ht="12.5" x14ac:dyDescent="0.25">
      <c r="A27">
        <f t="shared" si="0"/>
        <v>2020</v>
      </c>
      <c r="B27" s="2">
        <f>'[5]2020'!ED$3</f>
        <v>0</v>
      </c>
      <c r="C27" s="6">
        <f>'[5]2020'!CX$3</f>
        <v>0</v>
      </c>
      <c r="D27" s="2">
        <f>'[5]2020'!CY$3</f>
        <v>0</v>
      </c>
      <c r="E27" s="2">
        <f>'[5]2020'!CZ$3</f>
        <v>0</v>
      </c>
      <c r="F27" s="2">
        <f>'[5]2020'!DA$3</f>
        <v>0</v>
      </c>
      <c r="G27" s="2">
        <f>'[5]2020'!DB$3</f>
        <v>0</v>
      </c>
      <c r="H27" s="2">
        <f>'[5]2020'!DC$3</f>
        <v>0</v>
      </c>
      <c r="I27" s="2">
        <f>'[5]2020'!DD$3</f>
        <v>0</v>
      </c>
      <c r="J27" s="2">
        <f>'[5]2020'!DE$3</f>
        <v>0</v>
      </c>
      <c r="K27" s="2">
        <f>'[5]2020'!DF$3</f>
        <v>0</v>
      </c>
      <c r="L27" s="2">
        <f>'[5]2020'!DG$3</f>
        <v>0</v>
      </c>
      <c r="M27" s="2">
        <f>'[5]2020'!DH$3</f>
        <v>0</v>
      </c>
      <c r="N27" s="2">
        <f>'[5]2020'!DI$3</f>
        <v>0</v>
      </c>
      <c r="O27" s="2">
        <f>'[5]2020'!DJ$3</f>
        <v>0</v>
      </c>
      <c r="P27" s="2">
        <f>'[5]2020'!DK$3</f>
        <v>0</v>
      </c>
      <c r="Q27" s="2">
        <f>'[5]2020'!DL$3</f>
        <v>0</v>
      </c>
      <c r="R27" s="2">
        <f>'[5]2020'!DM$3</f>
        <v>0</v>
      </c>
      <c r="S27" s="2">
        <f>'[5]2020'!DN$3</f>
        <v>0</v>
      </c>
      <c r="T27" s="2">
        <f>'[5]2020'!DO$3</f>
        <v>0</v>
      </c>
      <c r="U27" s="2">
        <f>'[5]2020'!DP$3</f>
        <v>0</v>
      </c>
      <c r="V27" s="2">
        <f>'[5]2020'!DQ$3</f>
        <v>0</v>
      </c>
      <c r="W27" s="2">
        <f>'[5]2020'!DR$3</f>
        <v>0</v>
      </c>
      <c r="X27" s="2">
        <f>'[5]2020'!DS$3</f>
        <v>0</v>
      </c>
      <c r="Y27" s="2">
        <f>'[5]2020'!DT$3</f>
        <v>0</v>
      </c>
      <c r="Z27" s="2">
        <f>'[5]2020'!DU$3</f>
        <v>0</v>
      </c>
      <c r="AA27" s="2">
        <f>'[5]2020'!DV$3</f>
        <v>0</v>
      </c>
      <c r="AB27" s="2">
        <f>'[5]2020'!DW$3</f>
        <v>0</v>
      </c>
      <c r="AC27" s="2">
        <f>'[5]2020'!DX$3</f>
        <v>0</v>
      </c>
      <c r="AD27" s="2">
        <f>'[5]2020'!DY$3</f>
        <v>0</v>
      </c>
      <c r="AE27" s="2">
        <f>'[5]2020'!DZ$3</f>
        <v>0</v>
      </c>
      <c r="AF27" s="2">
        <f>'[5]2020'!EA$3</f>
        <v>0</v>
      </c>
      <c r="AG27" s="2">
        <f>'[5]2020'!EB$3</f>
        <v>0</v>
      </c>
      <c r="AH27" s="2">
        <f>'[5]2020'!EC$3</f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C3" sqref="C3:C27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5">
        <f>Master!EE1</f>
        <v>400122</v>
      </c>
      <c r="Q1" s="3"/>
    </row>
    <row r="2" spans="1:34" ht="12.5" x14ac:dyDescent="0.25">
      <c r="B2" t="s">
        <v>1</v>
      </c>
      <c r="C2" s="45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Belarus</v>
      </c>
      <c r="G2" t="str">
        <f>Master!EI4</f>
        <v>Brazil</v>
      </c>
      <c r="H2" t="str">
        <f>Master!EJ4</f>
        <v>Cambodia</v>
      </c>
      <c r="I2" t="str">
        <f>Master!EK4</f>
        <v>Cameroon</v>
      </c>
      <c r="J2" t="str">
        <f>Master!EL4</f>
        <v>Côte d'Ivoire</v>
      </c>
      <c r="K2" t="str">
        <f>Master!EM4</f>
        <v>Gabon</v>
      </c>
      <c r="L2" t="str">
        <f>Master!EN4</f>
        <v>Ghana</v>
      </c>
      <c r="M2" t="str">
        <f>Master!EO4</f>
        <v>Guatemala</v>
      </c>
      <c r="N2" t="str">
        <f>Master!EP4</f>
        <v>India</v>
      </c>
      <c r="O2" t="str">
        <f>Master!EQ4</f>
        <v>Indonesia</v>
      </c>
      <c r="P2" t="str">
        <f>Master!ER4</f>
        <v>Iran</v>
      </c>
      <c r="Q2" t="str">
        <f>Master!ES4</f>
        <v>Israel</v>
      </c>
      <c r="R2" t="str">
        <f>Master!ET4</f>
        <v>Japan</v>
      </c>
      <c r="S2" t="str">
        <f>Master!EU4</f>
        <v>Laos</v>
      </c>
      <c r="T2" t="str">
        <f>Master!EV4</f>
        <v>Liberia</v>
      </c>
      <c r="U2" t="str">
        <f>Master!EW4</f>
        <v>Malaysia</v>
      </c>
      <c r="V2" t="str">
        <f>Master!EX4</f>
        <v>Myanmar</v>
      </c>
      <c r="W2" t="str">
        <f>Master!EY4</f>
        <v>Nigeria</v>
      </c>
      <c r="X2" t="str">
        <f>Master!EZ4</f>
        <v>Papua New Guinea</v>
      </c>
      <c r="Y2" t="str">
        <f>Master!FA4</f>
        <v>Philippines</v>
      </c>
      <c r="Z2" t="str">
        <f>Master!FB4</f>
        <v>Singapore</v>
      </c>
      <c r="AA2" t="str">
        <f>Master!FC4</f>
        <v>Sri Lanka</v>
      </c>
      <c r="AB2" t="str">
        <f>Master!FD4</f>
        <v>Thailand</v>
      </c>
      <c r="AC2" t="str">
        <f>Master!FE4</f>
        <v>Turkey</v>
      </c>
      <c r="AD2" t="str">
        <f>Master!FF4</f>
        <v>Ukraine</v>
      </c>
      <c r="AE2" t="str">
        <f>Master!FG4</f>
        <v>USA</v>
      </c>
      <c r="AF2" t="str">
        <f>Master!FH4</f>
        <v>Venezuela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'[2]1996'!FK$3</f>
        <v>81.214593999999991</v>
      </c>
      <c r="C3" s="6">
        <f>'[2]1996'!EE$3</f>
        <v>1.4624999999999999E-2</v>
      </c>
      <c r="D3" s="2">
        <f>'[2]1996'!EF$3</f>
        <v>0</v>
      </c>
      <c r="E3" s="2">
        <f>'[2]1996'!EG$3</f>
        <v>1.0624999999999999E-2</v>
      </c>
      <c r="F3" s="2">
        <f>'[2]1996'!EH$3</f>
        <v>0</v>
      </c>
      <c r="G3" s="2">
        <f>'[2]1996'!EI$3</f>
        <v>0</v>
      </c>
      <c r="H3" s="2">
        <f>'[2]1996'!EJ$3</f>
        <v>0.32637499999999997</v>
      </c>
      <c r="I3" s="2">
        <f>'[2]1996'!EK$3</f>
        <v>0</v>
      </c>
      <c r="J3" s="2">
        <f>'[2]1996'!EL$3</f>
        <v>0</v>
      </c>
      <c r="K3" s="2">
        <f>'[2]1996'!EM$3</f>
        <v>0</v>
      </c>
      <c r="L3" s="2">
        <f>'[2]1996'!EN$3</f>
        <v>0</v>
      </c>
      <c r="M3" s="2">
        <f>'[2]1996'!EO$3</f>
        <v>0</v>
      </c>
      <c r="N3" s="2">
        <f>'[2]1996'!EP$3</f>
        <v>0.36743699999999996</v>
      </c>
      <c r="O3" s="2">
        <f>'[2]1996'!EQ$3</f>
        <v>18.156272999999999</v>
      </c>
      <c r="P3" s="2">
        <f>'[2]1996'!ER$3</f>
        <v>0</v>
      </c>
      <c r="Q3" s="2">
        <f>'[2]1996'!ES$3</f>
        <v>0</v>
      </c>
      <c r="R3" s="2">
        <f>'[2]1996'!ET$3</f>
        <v>1.0562E-2</v>
      </c>
      <c r="S3" s="2">
        <f>'[2]1996'!EU$3</f>
        <v>0</v>
      </c>
      <c r="T3" s="2">
        <f>'[2]1996'!EV$3</f>
        <v>0</v>
      </c>
      <c r="U3" s="2">
        <f>'[2]1996'!EW$3</f>
        <v>22.698139999999999</v>
      </c>
      <c r="V3" s="2">
        <f>'[2]1996'!EX$3</f>
        <v>0</v>
      </c>
      <c r="W3" s="2">
        <f>'[2]1996'!EY$3</f>
        <v>0</v>
      </c>
      <c r="X3" s="2">
        <f>'[2]1996'!EZ$3</f>
        <v>0</v>
      </c>
      <c r="Y3" s="2">
        <f>'[2]1996'!FA$3</f>
        <v>2.4183749999999997</v>
      </c>
      <c r="Z3" s="2">
        <f>'[2]1996'!FB$3</f>
        <v>3.1397499999999998</v>
      </c>
      <c r="AA3" s="2">
        <f>'[2]1996'!FC$3</f>
        <v>0</v>
      </c>
      <c r="AB3" s="2">
        <f>'[2]1996'!FD$3</f>
        <v>33.686858999999998</v>
      </c>
      <c r="AC3" s="2">
        <f>'[2]1996'!FE$3</f>
        <v>0</v>
      </c>
      <c r="AD3" s="2">
        <f>'[2]1996'!FF$3</f>
        <v>0</v>
      </c>
      <c r="AE3" s="2">
        <f>'[2]1996'!FG$3</f>
        <v>1.9199000000000001E-2</v>
      </c>
      <c r="AF3" s="2">
        <f>'[2]1996'!FH$3</f>
        <v>0</v>
      </c>
      <c r="AG3" s="2">
        <f>'[2]1996'!FI$3</f>
        <v>0.155195</v>
      </c>
      <c r="AH3" s="2">
        <f>'[2]1996'!FJ$3</f>
        <v>0.21117899999999998</v>
      </c>
    </row>
    <row r="4" spans="1:34" ht="12.5" x14ac:dyDescent="0.25">
      <c r="A4">
        <f t="shared" ref="A4:A27" si="0">1+A3</f>
        <v>1997</v>
      </c>
      <c r="B4" s="2">
        <f>'[2]1997'!FK$3</f>
        <v>70.643850999999998</v>
      </c>
      <c r="C4" s="6">
        <f>'[2]1997'!EE$3</f>
        <v>3.0643999999999998E-2</v>
      </c>
      <c r="D4" s="2">
        <f>'[2]1997'!EF$3</f>
        <v>0</v>
      </c>
      <c r="E4" s="2">
        <f>'[2]1997'!EG$3</f>
        <v>0</v>
      </c>
      <c r="F4" s="2">
        <f>'[2]1997'!EH$3</f>
        <v>0</v>
      </c>
      <c r="G4" s="2">
        <f>'[2]1997'!EI$3</f>
        <v>0</v>
      </c>
      <c r="H4" s="2">
        <f>'[2]1997'!EJ$3</f>
        <v>0.44162499999999999</v>
      </c>
      <c r="I4" s="2">
        <f>'[2]1997'!EK$3</f>
        <v>0</v>
      </c>
      <c r="J4" s="2">
        <f>'[2]1997'!EL$3</f>
        <v>0</v>
      </c>
      <c r="K4" s="2">
        <f>'[2]1997'!EM$3</f>
        <v>0</v>
      </c>
      <c r="L4" s="2">
        <f>'[2]1997'!EN$3</f>
        <v>0</v>
      </c>
      <c r="M4" s="2">
        <f>'[2]1997'!EO$3</f>
        <v>0</v>
      </c>
      <c r="N4" s="2">
        <f>'[2]1997'!EP$3</f>
        <v>0</v>
      </c>
      <c r="O4" s="2">
        <f>'[2]1997'!EQ$3</f>
        <v>11.814304</v>
      </c>
      <c r="P4" s="2">
        <f>'[2]1997'!ER$3</f>
        <v>0</v>
      </c>
      <c r="Q4" s="2">
        <f>'[2]1997'!ES$3</f>
        <v>0</v>
      </c>
      <c r="R4" s="2">
        <f>'[2]1997'!ET$3</f>
        <v>1.062E-3</v>
      </c>
      <c r="S4" s="2">
        <f>'[2]1997'!EU$3</f>
        <v>0</v>
      </c>
      <c r="T4" s="2">
        <f>'[2]1997'!EV$3</f>
        <v>0</v>
      </c>
      <c r="U4" s="2">
        <f>'[2]1997'!EW$3</f>
        <v>13.406573999999999</v>
      </c>
      <c r="V4" s="2">
        <f>'[2]1997'!EX$3</f>
        <v>0</v>
      </c>
      <c r="W4" s="2">
        <f>'[2]1997'!EY$3</f>
        <v>0</v>
      </c>
      <c r="X4" s="2">
        <f>'[2]1997'!EZ$3</f>
        <v>0</v>
      </c>
      <c r="Y4" s="2">
        <f>'[2]1997'!FA$3</f>
        <v>3.2159999999999997</v>
      </c>
      <c r="Z4" s="2">
        <f>'[2]1997'!FB$3</f>
        <v>0.23760099999999998</v>
      </c>
      <c r="AA4" s="2">
        <f>'[2]1997'!FC$3</f>
        <v>2.0999999999999998E-2</v>
      </c>
      <c r="AB4" s="2">
        <f>'[2]1997'!FD$3</f>
        <v>38.956612999999997</v>
      </c>
      <c r="AC4" s="2">
        <f>'[2]1997'!FE$3</f>
        <v>0</v>
      </c>
      <c r="AD4" s="2">
        <f>'[2]1997'!FF$3</f>
        <v>0</v>
      </c>
      <c r="AE4" s="2">
        <f>'[2]1997'!FG$3</f>
        <v>1.3749999999999999E-3</v>
      </c>
      <c r="AF4" s="2">
        <f>'[2]1997'!FH$3</f>
        <v>0</v>
      </c>
      <c r="AG4" s="2">
        <f>'[2]1997'!FI$3</f>
        <v>2.3137499999999998</v>
      </c>
      <c r="AH4" s="2">
        <f>'[2]1997'!FJ$3</f>
        <v>0.20330299999999998</v>
      </c>
    </row>
    <row r="5" spans="1:34" ht="12.5" x14ac:dyDescent="0.25">
      <c r="A5">
        <f t="shared" si="0"/>
        <v>1998</v>
      </c>
      <c r="B5" s="2">
        <f>'[2]1998'!FK$3</f>
        <v>95.928081999999989</v>
      </c>
      <c r="C5" s="6">
        <f>'[2]1998'!EE$3</f>
        <v>1.5186999999999999E-2</v>
      </c>
      <c r="D5" s="2">
        <f>'[2]1998'!EF$3</f>
        <v>0</v>
      </c>
      <c r="E5" s="2">
        <f>'[2]1998'!EG$3</f>
        <v>0</v>
      </c>
      <c r="F5" s="2">
        <f>'[2]1998'!EH$3</f>
        <v>0</v>
      </c>
      <c r="G5" s="2">
        <f>'[2]1998'!EI$3</f>
        <v>0</v>
      </c>
      <c r="H5" s="2">
        <f>'[2]1998'!EJ$3</f>
        <v>5.5075779999999996</v>
      </c>
      <c r="I5" s="2">
        <f>'[2]1998'!EK$3</f>
        <v>0</v>
      </c>
      <c r="J5" s="2">
        <f>'[2]1998'!EL$3</f>
        <v>7.4999999999999997E-2</v>
      </c>
      <c r="K5" s="2">
        <f>'[2]1998'!EM$3</f>
        <v>0</v>
      </c>
      <c r="L5" s="2">
        <f>'[2]1998'!EN$3</f>
        <v>0</v>
      </c>
      <c r="M5" s="2">
        <f>'[2]1998'!EO$3</f>
        <v>0</v>
      </c>
      <c r="N5" s="2">
        <f>'[2]1998'!EP$3</f>
        <v>0</v>
      </c>
      <c r="O5" s="2">
        <f>'[2]1998'!EQ$3</f>
        <v>22.615596999999998</v>
      </c>
      <c r="P5" s="2">
        <f>'[2]1998'!ER$3</f>
        <v>0</v>
      </c>
      <c r="Q5" s="2">
        <f>'[2]1998'!ES$3</f>
        <v>0</v>
      </c>
      <c r="R5" s="2">
        <f>'[2]1998'!ET$3</f>
        <v>0</v>
      </c>
      <c r="S5" s="2">
        <f>'[2]1998'!EU$3</f>
        <v>0</v>
      </c>
      <c r="T5" s="2">
        <f>'[2]1998'!EV$3</f>
        <v>0</v>
      </c>
      <c r="U5" s="2">
        <f>'[2]1998'!EW$3</f>
        <v>13.638605</v>
      </c>
      <c r="V5" s="2">
        <f>'[2]1998'!EX$3</f>
        <v>0.5645</v>
      </c>
      <c r="W5" s="2">
        <f>'[2]1998'!EY$3</f>
        <v>0.18144099999999999</v>
      </c>
      <c r="X5" s="2">
        <f>'[2]1998'!EZ$3</f>
        <v>0</v>
      </c>
      <c r="Y5" s="2">
        <f>'[2]1998'!FA$3</f>
        <v>3.5119369999999996</v>
      </c>
      <c r="Z5" s="2">
        <f>'[2]1998'!FB$3</f>
        <v>0.65762500000000002</v>
      </c>
      <c r="AA5" s="2">
        <f>'[2]1998'!FC$3</f>
        <v>1.6E-2</v>
      </c>
      <c r="AB5" s="2">
        <f>'[2]1998'!FD$3</f>
        <v>44.639035</v>
      </c>
      <c r="AC5" s="2">
        <f>'[2]1998'!FE$3</f>
        <v>0</v>
      </c>
      <c r="AD5" s="2">
        <f>'[2]1998'!FF$3</f>
        <v>0</v>
      </c>
      <c r="AE5" s="2">
        <f>'[2]1998'!FG$3</f>
        <v>0</v>
      </c>
      <c r="AF5" s="2">
        <f>'[2]1998'!FH$3</f>
        <v>0</v>
      </c>
      <c r="AG5" s="2">
        <f>'[2]1998'!FI$3</f>
        <v>4.0439999999999996</v>
      </c>
      <c r="AH5" s="2">
        <f>'[2]1998'!FJ$3</f>
        <v>0.46157699999999996</v>
      </c>
    </row>
    <row r="6" spans="1:34" ht="12.5" x14ac:dyDescent="0.25">
      <c r="A6">
        <f t="shared" si="0"/>
        <v>1999</v>
      </c>
      <c r="B6" s="2">
        <f>'[2]1999'!FK$3</f>
        <v>167.394532</v>
      </c>
      <c r="C6" s="6">
        <f>'[2]1999'!EE$3</f>
        <v>0</v>
      </c>
      <c r="D6" s="2">
        <f>'[2]1999'!EF$3</f>
        <v>0</v>
      </c>
      <c r="E6" s="2">
        <f>'[2]1999'!EG$3</f>
        <v>4.0000000000000001E-3</v>
      </c>
      <c r="F6" s="2">
        <f>'[2]1999'!EH$3</f>
        <v>0</v>
      </c>
      <c r="G6" s="2">
        <f>'[2]1999'!EI$3</f>
        <v>0</v>
      </c>
      <c r="H6" s="2">
        <f>'[2]1999'!EJ$3</f>
        <v>7.125597</v>
      </c>
      <c r="I6" s="2">
        <f>'[2]1999'!EK$3</f>
        <v>0</v>
      </c>
      <c r="J6" s="2">
        <f>'[2]1999'!EL$3</f>
        <v>0</v>
      </c>
      <c r="K6" s="2">
        <f>'[2]1999'!EM$3</f>
        <v>0</v>
      </c>
      <c r="L6" s="2">
        <f>'[2]1999'!EN$3</f>
        <v>0</v>
      </c>
      <c r="M6" s="2">
        <f>'[2]1999'!EO$3</f>
        <v>0</v>
      </c>
      <c r="N6" s="2">
        <f>'[2]1999'!EP$3</f>
        <v>0</v>
      </c>
      <c r="O6" s="2">
        <f>'[2]1999'!EQ$3</f>
        <v>34.301358999999998</v>
      </c>
      <c r="P6" s="2">
        <f>'[2]1999'!ER$3</f>
        <v>0.60762499999999997</v>
      </c>
      <c r="Q6" s="2">
        <f>'[2]1999'!ES$3</f>
        <v>0</v>
      </c>
      <c r="R6" s="2">
        <f>'[2]1999'!ET$3</f>
        <v>0</v>
      </c>
      <c r="S6" s="2">
        <f>'[2]1999'!EU$3</f>
        <v>0</v>
      </c>
      <c r="T6" s="2">
        <f>'[2]1999'!EV$3</f>
        <v>0</v>
      </c>
      <c r="U6" s="2">
        <f>'[2]1999'!EW$3</f>
        <v>43.144163999999996</v>
      </c>
      <c r="V6" s="2">
        <f>'[2]1999'!EX$3</f>
        <v>0</v>
      </c>
      <c r="W6" s="2">
        <f>'[2]1999'!EY$3</f>
        <v>5.3625579999999999</v>
      </c>
      <c r="X6" s="2">
        <f>'[2]1999'!EZ$3</f>
        <v>0</v>
      </c>
      <c r="Y6" s="2">
        <f>'[2]1999'!FA$3</f>
        <v>4.72</v>
      </c>
      <c r="Z6" s="2">
        <f>'[2]1999'!FB$3</f>
        <v>1.611937</v>
      </c>
      <c r="AA6" s="2">
        <f>'[2]1999'!FC$3</f>
        <v>0</v>
      </c>
      <c r="AB6" s="2">
        <f>'[2]1999'!FD$3</f>
        <v>61.117370999999999</v>
      </c>
      <c r="AC6" s="2">
        <f>'[2]1999'!FE$3</f>
        <v>0</v>
      </c>
      <c r="AD6" s="2">
        <f>'[2]1999'!FF$3</f>
        <v>0</v>
      </c>
      <c r="AE6" s="2">
        <f>'[2]1999'!FG$3</f>
        <v>0</v>
      </c>
      <c r="AF6" s="2">
        <f>'[2]1999'!FH$3</f>
        <v>0</v>
      </c>
      <c r="AG6" s="2">
        <f>'[2]1999'!FI$3</f>
        <v>9.1373549999999994</v>
      </c>
      <c r="AH6" s="2">
        <f>'[2]1999'!FJ$3</f>
        <v>0.26256599999999997</v>
      </c>
    </row>
    <row r="7" spans="1:34" ht="12.5" x14ac:dyDescent="0.25">
      <c r="A7">
        <f t="shared" si="0"/>
        <v>2000</v>
      </c>
      <c r="B7" s="2">
        <f>'[3]2000'!FK$3</f>
        <v>320.30888199999998</v>
      </c>
      <c r="C7" s="6">
        <f>'[3]2000'!EE$3</f>
        <v>5.0399999999999993E-3</v>
      </c>
      <c r="D7" s="2">
        <f>'[3]2000'!EF$3</f>
        <v>0</v>
      </c>
      <c r="E7" s="2">
        <f>'[3]2000'!EG$3</f>
        <v>9.9999999999999992E-2</v>
      </c>
      <c r="F7" s="2">
        <f>'[3]2000'!EH$3</f>
        <v>0</v>
      </c>
      <c r="G7" s="2">
        <f>'[3]2000'!EI$3</f>
        <v>0</v>
      </c>
      <c r="H7" s="2">
        <f>'[3]2000'!EJ$3</f>
        <v>3.8823999999999996</v>
      </c>
      <c r="I7" s="2">
        <f>'[3]2000'!EK$3</f>
        <v>0</v>
      </c>
      <c r="J7" s="2">
        <f>'[3]2000'!EL$3</f>
        <v>0</v>
      </c>
      <c r="K7" s="2">
        <f>'[3]2000'!EM$3</f>
        <v>0</v>
      </c>
      <c r="L7" s="2">
        <f>'[3]2000'!EN$3</f>
        <v>0</v>
      </c>
      <c r="M7" s="2">
        <f>'[3]2000'!EO$3</f>
        <v>0</v>
      </c>
      <c r="N7" s="2">
        <f>'[3]2000'!EP$3</f>
        <v>0</v>
      </c>
      <c r="O7" s="2">
        <f>'[3]2000'!EQ$3</f>
        <v>36.673200000000001</v>
      </c>
      <c r="P7" s="2">
        <f>'[3]2000'!ER$3</f>
        <v>0</v>
      </c>
      <c r="Q7" s="2">
        <f>'[3]2000'!ES$3</f>
        <v>0</v>
      </c>
      <c r="R7" s="2">
        <f>'[3]2000'!ET$3</f>
        <v>1.7999999999999999E-2</v>
      </c>
      <c r="S7" s="2">
        <f>'[3]2000'!EU$3</f>
        <v>0</v>
      </c>
      <c r="T7" s="2">
        <f>'[3]2000'!EV$3</f>
        <v>0</v>
      </c>
      <c r="U7" s="2">
        <f>'[3]2000'!EW$3</f>
        <v>73.617239999999995</v>
      </c>
      <c r="V7" s="2">
        <f>'[3]2000'!EX$3</f>
        <v>7.7941999999999997E-2</v>
      </c>
      <c r="W7" s="2">
        <f>'[3]2000'!EY$3</f>
        <v>9.9955599999999993</v>
      </c>
      <c r="X7" s="2">
        <f>'[3]2000'!EZ$3</f>
        <v>0</v>
      </c>
      <c r="Y7" s="2">
        <f>'[3]2000'!FA$3</f>
        <v>6.1680000000000001</v>
      </c>
      <c r="Z7" s="2">
        <f>'[3]2000'!FB$3</f>
        <v>2.6553599999999999</v>
      </c>
      <c r="AA7" s="2">
        <f>'[3]2000'!FC$3</f>
        <v>0.01</v>
      </c>
      <c r="AB7" s="2">
        <f>'[3]2000'!FD$3</f>
        <v>142.31055999999998</v>
      </c>
      <c r="AC7" s="2">
        <f>'[3]2000'!FE$3</f>
        <v>0</v>
      </c>
      <c r="AD7" s="2">
        <f>'[3]2000'!FF$3</f>
        <v>0</v>
      </c>
      <c r="AE7" s="2">
        <f>'[3]2000'!FG$3</f>
        <v>8.9999999999999998E-4</v>
      </c>
      <c r="AF7" s="2">
        <f>'[3]2000'!FH$3</f>
        <v>0</v>
      </c>
      <c r="AG7" s="2">
        <f>'[3]2000'!FI$3</f>
        <v>44.53228</v>
      </c>
      <c r="AH7" s="2">
        <f>'[3]2000'!FJ$3</f>
        <v>0.26239999999999997</v>
      </c>
    </row>
    <row r="8" spans="1:34" ht="12.5" x14ac:dyDescent="0.25">
      <c r="A8">
        <f t="shared" si="0"/>
        <v>2001</v>
      </c>
      <c r="B8" s="2">
        <f>'[3]2001'!FK$3</f>
        <v>440.77425699999998</v>
      </c>
      <c r="C8" s="6">
        <f>'[3]2001'!EE$3</f>
        <v>0.78720000000000001</v>
      </c>
      <c r="D8" s="2">
        <f>'[3]2001'!EF$3</f>
        <v>1.7319999999999998E-3</v>
      </c>
      <c r="E8" s="2">
        <f>'[3]2001'!EG$3</f>
        <v>0</v>
      </c>
      <c r="F8" s="2">
        <f>'[3]2001'!EH$3</f>
        <v>0</v>
      </c>
      <c r="G8" s="2">
        <f>'[3]2001'!EI$3</f>
        <v>0</v>
      </c>
      <c r="H8" s="2">
        <f>'[3]2001'!EJ$3</f>
        <v>4.7505999999999995</v>
      </c>
      <c r="I8" s="2">
        <f>'[3]2001'!EK$3</f>
        <v>0</v>
      </c>
      <c r="J8" s="2">
        <f>'[3]2001'!EL$3</f>
        <v>0</v>
      </c>
      <c r="K8" s="2">
        <f>'[3]2001'!EM$3</f>
        <v>0</v>
      </c>
      <c r="L8" s="2">
        <f>'[3]2001'!EN$3</f>
        <v>0</v>
      </c>
      <c r="M8" s="2">
        <f>'[3]2001'!EO$3</f>
        <v>0</v>
      </c>
      <c r="N8" s="2">
        <f>'[3]2001'!EP$3</f>
        <v>0</v>
      </c>
      <c r="O8" s="2">
        <f>'[3]2001'!EQ$3</f>
        <v>131.37449599999999</v>
      </c>
      <c r="P8" s="2">
        <f>'[3]2001'!ER$3</f>
        <v>0</v>
      </c>
      <c r="Q8" s="2">
        <f>'[3]2001'!ES$3</f>
        <v>0</v>
      </c>
      <c r="R8" s="2">
        <f>'[3]2001'!ET$3</f>
        <v>1.14E-3</v>
      </c>
      <c r="S8" s="2">
        <f>'[3]2001'!EU$3</f>
        <v>9.9999999999999992E-2</v>
      </c>
      <c r="T8" s="2">
        <f>'[3]2001'!EV$3</f>
        <v>0</v>
      </c>
      <c r="U8" s="2">
        <f>'[3]2001'!EW$3</f>
        <v>69.426807999999994</v>
      </c>
      <c r="V8" s="2">
        <f>'[3]2001'!EX$3</f>
        <v>0.32873799999999997</v>
      </c>
      <c r="W8" s="2">
        <f>'[3]2001'!EY$3</f>
        <v>0</v>
      </c>
      <c r="X8" s="2">
        <f>'[3]2001'!EZ$3</f>
        <v>0</v>
      </c>
      <c r="Y8" s="2">
        <f>'[3]2001'!FA$3</f>
        <v>2.335</v>
      </c>
      <c r="Z8" s="2">
        <f>'[3]2001'!FB$3</f>
        <v>2.1469199999999997</v>
      </c>
      <c r="AA8" s="2">
        <f>'[3]2001'!FC$3</f>
        <v>0</v>
      </c>
      <c r="AB8" s="2">
        <f>'[3]2001'!FD$3</f>
        <v>164.82761600000001</v>
      </c>
      <c r="AC8" s="2">
        <f>'[3]2001'!FE$3</f>
        <v>0</v>
      </c>
      <c r="AD8" s="2">
        <f>'[3]2001'!FF$3</f>
        <v>0</v>
      </c>
      <c r="AE8" s="2">
        <f>'[3]2001'!FG$3</f>
        <v>2.0785999999999999E-2</v>
      </c>
      <c r="AF8" s="2">
        <f>'[3]2001'!FH$3</f>
        <v>0</v>
      </c>
      <c r="AG8" s="2">
        <f>'[3]2001'!FI$3</f>
        <v>64.217860000000002</v>
      </c>
      <c r="AH8" s="2">
        <f>'[3]2001'!FJ$3</f>
        <v>0.45536099999999996</v>
      </c>
    </row>
    <row r="9" spans="1:34" ht="12.5" x14ac:dyDescent="0.25">
      <c r="A9">
        <f t="shared" si="0"/>
        <v>2002</v>
      </c>
      <c r="B9" s="2">
        <f>'[3]2002'!FK$3</f>
        <v>385.65430899999996</v>
      </c>
      <c r="C9" s="6">
        <f>'[3]2002'!EE$3</f>
        <v>0</v>
      </c>
      <c r="D9" s="2">
        <f>'[3]2002'!EF$3</f>
        <v>2.137E-3</v>
      </c>
      <c r="E9" s="2">
        <f>'[3]2002'!EG$3</f>
        <v>0</v>
      </c>
      <c r="F9" s="2">
        <f>'[3]2002'!EH$3</f>
        <v>0</v>
      </c>
      <c r="G9" s="2">
        <f>'[3]2002'!EI$3</f>
        <v>0</v>
      </c>
      <c r="H9" s="2">
        <f>'[3]2002'!EJ$3</f>
        <v>6.6187259999999997</v>
      </c>
      <c r="I9" s="2">
        <f>'[3]2002'!EK$3</f>
        <v>0</v>
      </c>
      <c r="J9" s="2">
        <f>'[3]2002'!EL$3</f>
        <v>0</v>
      </c>
      <c r="K9" s="2">
        <f>'[3]2002'!EM$3</f>
        <v>0</v>
      </c>
      <c r="L9" s="2">
        <f>'[3]2002'!EN$3</f>
        <v>0</v>
      </c>
      <c r="M9" s="2">
        <f>'[3]2002'!EO$3</f>
        <v>0</v>
      </c>
      <c r="N9" s="2">
        <f>'[3]2002'!EP$3</f>
        <v>0</v>
      </c>
      <c r="O9" s="2">
        <f>'[3]2002'!EQ$3</f>
        <v>42.872028</v>
      </c>
      <c r="P9" s="2">
        <f>'[3]2002'!ER$3</f>
        <v>0</v>
      </c>
      <c r="Q9" s="2">
        <f>'[3]2002'!ES$3</f>
        <v>0</v>
      </c>
      <c r="R9" s="2">
        <f>'[3]2002'!ET$3</f>
        <v>2.3999999999999998E-3</v>
      </c>
      <c r="S9" s="2">
        <f>'[3]2002'!EU$3</f>
        <v>0</v>
      </c>
      <c r="T9" s="2">
        <f>'[3]2002'!EV$3</f>
        <v>0</v>
      </c>
      <c r="U9" s="2">
        <f>'[3]2002'!EW$3</f>
        <v>110.263944</v>
      </c>
      <c r="V9" s="2">
        <f>'[3]2002'!EX$3</f>
        <v>0.582924</v>
      </c>
      <c r="W9" s="2">
        <f>'[3]2002'!EY$3</f>
        <v>0</v>
      </c>
      <c r="X9" s="2">
        <f>'[3]2002'!EZ$3</f>
        <v>0</v>
      </c>
      <c r="Y9" s="2">
        <f>'[3]2002'!FA$3</f>
        <v>4.5019669999999996</v>
      </c>
      <c r="Z9" s="2">
        <f>'[3]2002'!FB$3</f>
        <v>0.28127999999999997</v>
      </c>
      <c r="AA9" s="2">
        <f>'[3]2002'!FC$3</f>
        <v>0</v>
      </c>
      <c r="AB9" s="2">
        <f>'[3]2002'!FD$3</f>
        <v>155.267056</v>
      </c>
      <c r="AC9" s="2">
        <f>'[3]2002'!FE$3</f>
        <v>0</v>
      </c>
      <c r="AD9" s="2">
        <f>'[3]2002'!FF$3</f>
        <v>0</v>
      </c>
      <c r="AE9" s="2">
        <f>'[3]2002'!FG$3</f>
        <v>0</v>
      </c>
      <c r="AF9" s="2">
        <f>'[3]2002'!FH$3</f>
        <v>0</v>
      </c>
      <c r="AG9" s="2">
        <f>'[3]2002'!FI$3</f>
        <v>64.647483999999992</v>
      </c>
      <c r="AH9" s="2">
        <f>'[3]2002'!FJ$3</f>
        <v>0.61436299999999999</v>
      </c>
    </row>
    <row r="10" spans="1:34" ht="12.5" x14ac:dyDescent="0.25">
      <c r="A10">
        <f t="shared" si="0"/>
        <v>2003</v>
      </c>
      <c r="B10" s="2">
        <f>'[3]2003'!FK$3</f>
        <v>551.20480599999996</v>
      </c>
      <c r="C10" s="6">
        <f>'[3]2003'!EE$3</f>
        <v>0</v>
      </c>
      <c r="D10" s="2">
        <f>'[3]2003'!EF$3</f>
        <v>0</v>
      </c>
      <c r="E10" s="2">
        <f>'[3]2003'!EG$3</f>
        <v>0</v>
      </c>
      <c r="F10" s="2">
        <f>'[3]2003'!EH$3</f>
        <v>0</v>
      </c>
      <c r="G10" s="2">
        <f>'[3]2003'!EI$3</f>
        <v>0</v>
      </c>
      <c r="H10" s="2">
        <f>'[3]2003'!EJ$3</f>
        <v>6.1554799999999998</v>
      </c>
      <c r="I10" s="2">
        <f>'[3]2003'!EK$3</f>
        <v>0</v>
      </c>
      <c r="J10" s="2">
        <f>'[3]2003'!EL$3</f>
        <v>0</v>
      </c>
      <c r="K10" s="2">
        <f>'[3]2003'!EM$3</f>
        <v>0</v>
      </c>
      <c r="L10" s="2">
        <f>'[3]2003'!EN$3</f>
        <v>0</v>
      </c>
      <c r="M10" s="2">
        <f>'[3]2003'!EO$3</f>
        <v>0</v>
      </c>
      <c r="N10" s="2">
        <f>'[3]2003'!EP$3</f>
        <v>1.7781499999999999</v>
      </c>
      <c r="O10" s="2">
        <f>'[3]2003'!EQ$3</f>
        <v>107.83027199999999</v>
      </c>
      <c r="P10" s="2">
        <f>'[3]2003'!ER$3</f>
        <v>0</v>
      </c>
      <c r="Q10" s="2">
        <f>'[3]2003'!ES$3</f>
        <v>0</v>
      </c>
      <c r="R10" s="2">
        <f>'[3]2003'!ET$3</f>
        <v>0</v>
      </c>
      <c r="S10" s="2">
        <f>'[3]2003'!EU$3</f>
        <v>0</v>
      </c>
      <c r="T10" s="2">
        <f>'[3]2003'!EV$3</f>
        <v>0</v>
      </c>
      <c r="U10" s="2">
        <f>'[3]2003'!EW$3</f>
        <v>160.77478399999998</v>
      </c>
      <c r="V10" s="2">
        <f>'[3]2003'!EX$3</f>
        <v>0.34277999999999997</v>
      </c>
      <c r="W10" s="2">
        <f>'[3]2003'!EY$3</f>
        <v>0</v>
      </c>
      <c r="X10" s="2">
        <f>'[3]2003'!EZ$3</f>
        <v>0</v>
      </c>
      <c r="Y10" s="2">
        <f>'[3]2003'!FA$3</f>
        <v>5.1872799999999994</v>
      </c>
      <c r="Z10" s="2">
        <f>'[3]2003'!FB$3</f>
        <v>1.67232</v>
      </c>
      <c r="AA10" s="2">
        <f>'[3]2003'!FC$3</f>
        <v>0</v>
      </c>
      <c r="AB10" s="2">
        <f>'[3]2003'!FD$3</f>
        <v>217.20779199999998</v>
      </c>
      <c r="AC10" s="2">
        <f>'[3]2003'!FE$3</f>
        <v>0</v>
      </c>
      <c r="AD10" s="2">
        <f>'[3]2003'!FF$3</f>
        <v>0</v>
      </c>
      <c r="AE10" s="2">
        <f>'[3]2003'!FG$3</f>
        <v>0</v>
      </c>
      <c r="AF10" s="2">
        <f>'[3]2003'!FH$3</f>
        <v>0</v>
      </c>
      <c r="AG10" s="2">
        <f>'[3]2003'!FI$3</f>
        <v>49.627468</v>
      </c>
      <c r="AH10" s="2">
        <f>'[3]2003'!FJ$3</f>
        <v>0.62847999999999993</v>
      </c>
    </row>
    <row r="11" spans="1:34" ht="12.5" x14ac:dyDescent="0.25">
      <c r="A11">
        <f t="shared" si="0"/>
        <v>2004</v>
      </c>
      <c r="B11" s="2">
        <f>'[3]2004'!FK$3</f>
        <v>697.95705399999997</v>
      </c>
      <c r="C11" s="6">
        <f>'[3]2004'!EE$3</f>
        <v>0</v>
      </c>
      <c r="D11" s="2">
        <f>'[3]2004'!EF$3</f>
        <v>0</v>
      </c>
      <c r="E11" s="2">
        <f>'[3]2004'!EG$3</f>
        <v>0</v>
      </c>
      <c r="F11" s="2">
        <f>'[3]2004'!EH$3</f>
        <v>0</v>
      </c>
      <c r="G11" s="2">
        <f>'[3]2004'!EI$3</f>
        <v>0</v>
      </c>
      <c r="H11" s="2">
        <f>'[3]2004'!EJ$3</f>
        <v>1.6483999999999999</v>
      </c>
      <c r="I11" s="2">
        <f>'[3]2004'!EK$3</f>
        <v>0.72575999999999996</v>
      </c>
      <c r="J11" s="2">
        <f>'[3]2004'!EL$3</f>
        <v>0</v>
      </c>
      <c r="K11" s="2">
        <f>'[3]2004'!EM$3</f>
        <v>0</v>
      </c>
      <c r="L11" s="2">
        <f>'[3]2004'!EN$3</f>
        <v>0</v>
      </c>
      <c r="M11" s="2">
        <f>'[3]2004'!EO$3</f>
        <v>0</v>
      </c>
      <c r="N11" s="2">
        <f>'[3]2004'!EP$3</f>
        <v>10.78645</v>
      </c>
      <c r="O11" s="2">
        <f>'[3]2004'!EQ$3</f>
        <v>181.13657599999999</v>
      </c>
      <c r="P11" s="2">
        <f>'[3]2004'!ER$3</f>
        <v>0</v>
      </c>
      <c r="Q11" s="2">
        <f>'[3]2004'!ES$3</f>
        <v>0</v>
      </c>
      <c r="R11" s="2">
        <f>'[3]2004'!ET$3</f>
        <v>0</v>
      </c>
      <c r="S11" s="2">
        <f>'[3]2004'!EU$3</f>
        <v>0.5</v>
      </c>
      <c r="T11" s="2">
        <f>'[3]2004'!EV$3</f>
        <v>0</v>
      </c>
      <c r="U11" s="2">
        <f>'[3]2004'!EW$3</f>
        <v>235.65275199999999</v>
      </c>
      <c r="V11" s="2">
        <f>'[3]2004'!EX$3</f>
        <v>0.82</v>
      </c>
      <c r="W11" s="2">
        <f>'[3]2004'!EY$3</f>
        <v>0</v>
      </c>
      <c r="X11" s="2">
        <f>'[3]2004'!EZ$3</f>
        <v>0</v>
      </c>
      <c r="Y11" s="2">
        <f>'[3]2004'!FA$3</f>
        <v>14.874338999999999</v>
      </c>
      <c r="Z11" s="2">
        <f>'[3]2004'!FB$3</f>
        <v>1.7136</v>
      </c>
      <c r="AA11" s="2">
        <f>'[3]2004'!FC$3</f>
        <v>2.4999999999999998E-2</v>
      </c>
      <c r="AB11" s="2">
        <f>'[3]2004'!FD$3</f>
        <v>224.920288</v>
      </c>
      <c r="AC11" s="2">
        <f>'[3]2004'!FE$3</f>
        <v>0</v>
      </c>
      <c r="AD11" s="2">
        <f>'[3]2004'!FF$3</f>
        <v>0</v>
      </c>
      <c r="AE11" s="2">
        <f>'[3]2004'!FG$3</f>
        <v>0</v>
      </c>
      <c r="AF11" s="2">
        <f>'[3]2004'!FH$3</f>
        <v>0</v>
      </c>
      <c r="AG11" s="2">
        <f>'[3]2004'!FI$3</f>
        <v>25.028617999999998</v>
      </c>
      <c r="AH11" s="2">
        <f>'[3]2004'!FJ$3</f>
        <v>0.12527099999999999</v>
      </c>
    </row>
    <row r="12" spans="1:34" ht="12.5" x14ac:dyDescent="0.25">
      <c r="A12">
        <f t="shared" si="0"/>
        <v>2005</v>
      </c>
      <c r="B12" s="2">
        <f>'[3]2005'!FK$3</f>
        <v>910.21089799999993</v>
      </c>
      <c r="C12" s="6">
        <f>'[3]2005'!EE$3</f>
        <v>0</v>
      </c>
      <c r="D12" s="2">
        <f>'[3]2005'!EF$3</f>
        <v>0</v>
      </c>
      <c r="E12" s="2">
        <f>'[3]2005'!EG$3</f>
        <v>0</v>
      </c>
      <c r="F12" s="2">
        <f>'[3]2005'!EH$3</f>
        <v>0</v>
      </c>
      <c r="G12" s="2">
        <f>'[3]2005'!EI$3</f>
        <v>0</v>
      </c>
      <c r="H12" s="2">
        <f>'[3]2005'!EJ$3</f>
        <v>0.70239999999999991</v>
      </c>
      <c r="I12" s="2">
        <f>'[3]2005'!EK$3</f>
        <v>0.2016</v>
      </c>
      <c r="J12" s="2">
        <f>'[3]2005'!EL$3</f>
        <v>0.59723999999999999</v>
      </c>
      <c r="K12" s="2">
        <f>'[3]2005'!EM$3</f>
        <v>0.2016</v>
      </c>
      <c r="L12" s="2">
        <f>'[3]2005'!EN$3</f>
        <v>0</v>
      </c>
      <c r="M12" s="2">
        <f>'[3]2005'!EO$3</f>
        <v>0</v>
      </c>
      <c r="N12" s="2">
        <f>'[3]2005'!EP$3</f>
        <v>9.5919600000000003</v>
      </c>
      <c r="O12" s="2">
        <f>'[3]2005'!EQ$3</f>
        <v>245.35395199999999</v>
      </c>
      <c r="P12" s="2">
        <f>'[3]2005'!ER$3</f>
        <v>0</v>
      </c>
      <c r="Q12" s="2">
        <f>'[3]2005'!ES$3</f>
        <v>0</v>
      </c>
      <c r="R12" s="2">
        <f>'[3]2005'!ET$3</f>
        <v>5.9999999999999995E-4</v>
      </c>
      <c r="S12" s="2">
        <f>'[3]2005'!EU$3</f>
        <v>0.39999999999999997</v>
      </c>
      <c r="T12" s="2">
        <f>'[3]2005'!EV$3</f>
        <v>0</v>
      </c>
      <c r="U12" s="2">
        <f>'[3]2005'!EW$3</f>
        <v>370.18124799999998</v>
      </c>
      <c r="V12" s="2">
        <f>'[3]2005'!EX$3</f>
        <v>0.45949999999999996</v>
      </c>
      <c r="W12" s="2">
        <f>'[3]2005'!EY$3</f>
        <v>0.2016</v>
      </c>
      <c r="X12" s="2">
        <f>'[3]2005'!EZ$3</f>
        <v>0</v>
      </c>
      <c r="Y12" s="2">
        <f>'[3]2005'!FA$3</f>
        <v>12.979992999999999</v>
      </c>
      <c r="Z12" s="2">
        <f>'[3]2005'!FB$3</f>
        <v>1.306692</v>
      </c>
      <c r="AA12" s="2">
        <f>'[3]2005'!FC$3</f>
        <v>3.0809E-2</v>
      </c>
      <c r="AB12" s="2">
        <f>'[3]2005'!FD$3</f>
        <v>243.03438399999999</v>
      </c>
      <c r="AC12" s="2">
        <f>'[3]2005'!FE$3</f>
        <v>0</v>
      </c>
      <c r="AD12" s="2">
        <f>'[3]2005'!FF$3</f>
        <v>0</v>
      </c>
      <c r="AE12" s="2">
        <f>'[3]2005'!FG$3</f>
        <v>4.1599999999999997E-4</v>
      </c>
      <c r="AF12" s="2">
        <f>'[3]2005'!FH$3</f>
        <v>0</v>
      </c>
      <c r="AG12" s="2">
        <f>'[3]2005'!FI$3</f>
        <v>24.28668</v>
      </c>
      <c r="AH12" s="2">
        <f>'[3]2005'!FJ$3</f>
        <v>0.68022399999999994</v>
      </c>
    </row>
    <row r="13" spans="1:34" ht="12.5" x14ac:dyDescent="0.25">
      <c r="A13">
        <f t="shared" si="0"/>
        <v>2006</v>
      </c>
      <c r="B13" s="2">
        <f>'[3]2006'!FK$3</f>
        <v>1025.8712759999999</v>
      </c>
      <c r="C13" s="6">
        <f>'[3]2006'!EE$3</f>
        <v>0</v>
      </c>
      <c r="D13" s="2">
        <f>'[3]2006'!EF$3</f>
        <v>0</v>
      </c>
      <c r="E13" s="2">
        <f>'[3]2006'!EG$3</f>
        <v>0</v>
      </c>
      <c r="F13" s="2">
        <f>'[3]2006'!EH$3</f>
        <v>0</v>
      </c>
      <c r="G13" s="2">
        <f>'[3]2006'!EI$3</f>
        <v>0</v>
      </c>
      <c r="H13" s="2">
        <f>'[3]2006'!EJ$3</f>
        <v>3.673597</v>
      </c>
      <c r="I13" s="2">
        <f>'[3]2006'!EK$3</f>
        <v>0.71694000000000002</v>
      </c>
      <c r="J13" s="2">
        <f>'[3]2006'!EL$3</f>
        <v>2.1994599999999997</v>
      </c>
      <c r="K13" s="2">
        <f>'[3]2006'!EM$3</f>
        <v>0.52037999999999995</v>
      </c>
      <c r="L13" s="2">
        <f>'[3]2006'!EN$3</f>
        <v>0</v>
      </c>
      <c r="M13" s="2">
        <f>'[3]2006'!EO$3</f>
        <v>0</v>
      </c>
      <c r="N13" s="2">
        <f>'[3]2006'!EP$3</f>
        <v>2.7189999999999999</v>
      </c>
      <c r="O13" s="2">
        <f>'[3]2006'!EQ$3</f>
        <v>310.10713599999997</v>
      </c>
      <c r="P13" s="2">
        <f>'[3]2006'!ER$3</f>
        <v>0</v>
      </c>
      <c r="Q13" s="2">
        <f>'[3]2006'!ES$3</f>
        <v>0</v>
      </c>
      <c r="R13" s="2">
        <f>'[3]2006'!ET$3</f>
        <v>7.5599999999999999E-3</v>
      </c>
      <c r="S13" s="2">
        <f>'[3]2006'!EU$3</f>
        <v>0.44954</v>
      </c>
      <c r="T13" s="2">
        <f>'[3]2006'!EV$3</f>
        <v>0.44603999999999999</v>
      </c>
      <c r="U13" s="2">
        <f>'[3]2006'!EW$3</f>
        <v>396.34575999999998</v>
      </c>
      <c r="V13" s="2">
        <f>'[3]2006'!EX$3</f>
        <v>2.0284800000000001</v>
      </c>
      <c r="W13" s="2">
        <f>'[3]2006'!EY$3</f>
        <v>0.66527999999999998</v>
      </c>
      <c r="X13" s="2">
        <f>'[3]2006'!EZ$3</f>
        <v>4.0319999999999995E-2</v>
      </c>
      <c r="Y13" s="2">
        <f>'[3]2006'!FA$3</f>
        <v>8.7169650000000001</v>
      </c>
      <c r="Z13" s="2">
        <f>'[3]2006'!FB$3</f>
        <v>2.2579199999999999</v>
      </c>
      <c r="AA13" s="2">
        <f>'[3]2006'!FC$3</f>
        <v>0.105</v>
      </c>
      <c r="AB13" s="2">
        <f>'[3]2006'!FD$3</f>
        <v>251.23175999999998</v>
      </c>
      <c r="AC13" s="2">
        <f>'[3]2006'!FE$3</f>
        <v>0</v>
      </c>
      <c r="AD13" s="2">
        <f>'[3]2006'!FF$3</f>
        <v>0</v>
      </c>
      <c r="AE13" s="2">
        <f>'[3]2006'!FG$3</f>
        <v>1.9925999999999999E-2</v>
      </c>
      <c r="AF13" s="2">
        <f>'[3]2006'!FH$3</f>
        <v>0</v>
      </c>
      <c r="AG13" s="2">
        <f>'[3]2006'!FI$3</f>
        <v>42.579360000000001</v>
      </c>
      <c r="AH13" s="2">
        <f>'[3]2006'!FJ$3</f>
        <v>1.0408519999999999</v>
      </c>
    </row>
    <row r="14" spans="1:34" ht="12.5" x14ac:dyDescent="0.25">
      <c r="A14">
        <f t="shared" si="0"/>
        <v>2007</v>
      </c>
      <c r="B14" s="2">
        <f>'[3]2007'!FK$3</f>
        <v>1148.3694739999999</v>
      </c>
      <c r="C14" s="6">
        <f>'[3]2007'!EE$3</f>
        <v>0</v>
      </c>
      <c r="D14" s="2">
        <f>'[3]2007'!EF$3</f>
        <v>0</v>
      </c>
      <c r="E14" s="2">
        <f>'[3]2007'!EG$3</f>
        <v>0</v>
      </c>
      <c r="F14" s="2">
        <f>'[3]2007'!EH$3</f>
        <v>0</v>
      </c>
      <c r="G14" s="2">
        <f>'[3]2007'!EI$3</f>
        <v>0</v>
      </c>
      <c r="H14" s="2">
        <f>'[3]2007'!EJ$3</f>
        <v>3.8666649999999998</v>
      </c>
      <c r="I14" s="2">
        <f>'[3]2007'!EK$3</f>
        <v>3.7799999999999999E-3</v>
      </c>
      <c r="J14" s="2">
        <f>'[3]2007'!EL$3</f>
        <v>0.3024</v>
      </c>
      <c r="K14" s="2">
        <f>'[3]2007'!EM$3</f>
        <v>0</v>
      </c>
      <c r="L14" s="2">
        <f>'[3]2007'!EN$3</f>
        <v>0.1008</v>
      </c>
      <c r="M14" s="2">
        <f>'[3]2007'!EO$3</f>
        <v>0</v>
      </c>
      <c r="N14" s="2">
        <f>'[3]2007'!EP$3</f>
        <v>0.1008</v>
      </c>
      <c r="O14" s="2">
        <f>'[3]2007'!EQ$3</f>
        <v>301.11478399999999</v>
      </c>
      <c r="P14" s="2">
        <f>'[3]2007'!ER$3</f>
        <v>0</v>
      </c>
      <c r="Q14" s="2">
        <f>'[3]2007'!ES$3</f>
        <v>0</v>
      </c>
      <c r="R14" s="2">
        <f>'[3]2007'!ET$3</f>
        <v>0</v>
      </c>
      <c r="S14" s="2">
        <f>'[3]2007'!EU$3</f>
        <v>0</v>
      </c>
      <c r="T14" s="2">
        <f>'[3]2007'!EV$3</f>
        <v>0</v>
      </c>
      <c r="U14" s="2">
        <f>'[3]2007'!EW$3</f>
        <v>426.632992</v>
      </c>
      <c r="V14" s="2">
        <f>'[3]2007'!EX$3</f>
        <v>2.7010000000000001</v>
      </c>
      <c r="W14" s="2">
        <f>'[3]2007'!EY$3</f>
        <v>0.52415999999999996</v>
      </c>
      <c r="X14" s="2">
        <f>'[3]2007'!EZ$3</f>
        <v>0</v>
      </c>
      <c r="Y14" s="2">
        <f>'[3]2007'!FA$3</f>
        <v>3.4035959999999998</v>
      </c>
      <c r="Z14" s="2">
        <f>'[3]2007'!FB$3</f>
        <v>0.1008</v>
      </c>
      <c r="AA14" s="2">
        <f>'[3]2007'!FC$3</f>
        <v>1.4999999999999999E-2</v>
      </c>
      <c r="AB14" s="2">
        <f>'[3]2007'!FD$3</f>
        <v>364.76742400000001</v>
      </c>
      <c r="AC14" s="2">
        <f>'[3]2007'!FE$3</f>
        <v>0</v>
      </c>
      <c r="AD14" s="2">
        <f>'[3]2007'!FF$3</f>
        <v>0</v>
      </c>
      <c r="AE14" s="2">
        <f>'[3]2007'!FG$3</f>
        <v>0</v>
      </c>
      <c r="AF14" s="2">
        <f>'[3]2007'!FH$3</f>
        <v>0</v>
      </c>
      <c r="AG14" s="2">
        <f>'[3]2007'!FI$3</f>
        <v>44.508279999999999</v>
      </c>
      <c r="AH14" s="2">
        <f>'[3]2007'!FJ$3</f>
        <v>0.226993</v>
      </c>
    </row>
    <row r="15" spans="1:34" ht="12.5" x14ac:dyDescent="0.25">
      <c r="A15">
        <f t="shared" si="0"/>
        <v>2008</v>
      </c>
      <c r="B15" s="2">
        <f>'[3]2008'!FK$3</f>
        <v>1141.3131739999999</v>
      </c>
      <c r="C15" s="6">
        <f>'[3]2008'!EE$3</f>
        <v>1.108E-3</v>
      </c>
      <c r="D15" s="2">
        <f>'[3]2008'!EF$3</f>
        <v>0</v>
      </c>
      <c r="E15" s="2">
        <f>'[3]2008'!EG$3</f>
        <v>0</v>
      </c>
      <c r="F15" s="2">
        <f>'[3]2008'!EH$3</f>
        <v>0</v>
      </c>
      <c r="G15" s="2">
        <f>'[3]2008'!EI$3</f>
        <v>0</v>
      </c>
      <c r="H15" s="2">
        <f>'[3]2008'!EJ$3</f>
        <v>3.7756859999999999</v>
      </c>
      <c r="I15" s="2">
        <f>'[3]2008'!EK$3</f>
        <v>0</v>
      </c>
      <c r="J15" s="2">
        <f>'[3]2008'!EL$3</f>
        <v>1.17398</v>
      </c>
      <c r="K15" s="2">
        <f>'[3]2008'!EM$3</f>
        <v>0</v>
      </c>
      <c r="L15" s="2">
        <f>'[3]2008'!EN$3</f>
        <v>0.1008</v>
      </c>
      <c r="M15" s="2">
        <f>'[3]2008'!EO$3</f>
        <v>0</v>
      </c>
      <c r="N15" s="2">
        <f>'[3]2008'!EP$3</f>
        <v>1.1534</v>
      </c>
      <c r="O15" s="2">
        <f>'[3]2008'!EQ$3</f>
        <v>319.46476799999999</v>
      </c>
      <c r="P15" s="2">
        <f>'[3]2008'!ER$3</f>
        <v>0</v>
      </c>
      <c r="Q15" s="2">
        <f>'[3]2008'!ES$3</f>
        <v>0</v>
      </c>
      <c r="R15" s="2">
        <f>'[3]2008'!ET$3</f>
        <v>0</v>
      </c>
      <c r="S15" s="2">
        <f>'[3]2008'!EU$3</f>
        <v>0</v>
      </c>
      <c r="T15" s="2">
        <f>'[3]2008'!EV$3</f>
        <v>0</v>
      </c>
      <c r="U15" s="2">
        <f>'[3]2008'!EW$3</f>
        <v>349.20351999999997</v>
      </c>
      <c r="V15" s="2">
        <f>'[3]2008'!EX$3</f>
        <v>4.2962619999999996</v>
      </c>
      <c r="W15" s="2">
        <f>'[3]2008'!EY$3</f>
        <v>1.02806</v>
      </c>
      <c r="X15" s="2">
        <f>'[3]2008'!EZ$3</f>
        <v>0.20799999999999999</v>
      </c>
      <c r="Y15" s="2">
        <f>'[3]2008'!FA$3</f>
        <v>4.1272089999999997</v>
      </c>
      <c r="Z15" s="2">
        <f>'[3]2008'!FB$3</f>
        <v>0.1008</v>
      </c>
      <c r="AA15" s="2">
        <f>'[3]2008'!FC$3</f>
        <v>5.0000000000000001E-4</v>
      </c>
      <c r="AB15" s="2">
        <f>'[3]2008'!FD$3</f>
        <v>421.44316799999996</v>
      </c>
      <c r="AC15" s="2">
        <f>'[3]2008'!FE$3</f>
        <v>0</v>
      </c>
      <c r="AD15" s="2">
        <f>'[3]2008'!FF$3</f>
        <v>0</v>
      </c>
      <c r="AE15" s="2">
        <f>'[3]2008'!FG$3</f>
        <v>2.5000000000000001E-3</v>
      </c>
      <c r="AF15" s="2">
        <f>'[3]2008'!FH$3</f>
        <v>0</v>
      </c>
      <c r="AG15" s="2">
        <f>'[3]2008'!FI$3</f>
        <v>35.151508</v>
      </c>
      <c r="AH15" s="2">
        <f>'[3]2008'!FJ$3</f>
        <v>8.1904999999999992E-2</v>
      </c>
    </row>
    <row r="16" spans="1:34" ht="12.5" x14ac:dyDescent="0.25">
      <c r="A16">
        <f t="shared" si="0"/>
        <v>2009</v>
      </c>
      <c r="B16" s="2">
        <f>'[3]2009'!FK$3</f>
        <v>1144.2986369999999</v>
      </c>
      <c r="C16" s="6">
        <f>'[3]2009'!EE$3</f>
        <v>3.0000000000000001E-6</v>
      </c>
      <c r="D16" s="2">
        <f>'[3]2009'!EF$3</f>
        <v>0</v>
      </c>
      <c r="E16" s="2">
        <f>'[3]2009'!EG$3</f>
        <v>0</v>
      </c>
      <c r="F16" s="2">
        <f>'[3]2009'!EH$3</f>
        <v>0</v>
      </c>
      <c r="G16" s="2">
        <f>'[3]2009'!EI$3</f>
        <v>0</v>
      </c>
      <c r="H16" s="2">
        <f>'[3]2009'!EJ$3</f>
        <v>4.7829999999999995</v>
      </c>
      <c r="I16" s="2">
        <f>'[3]2009'!EK$3</f>
        <v>2.8022399999999998</v>
      </c>
      <c r="J16" s="2">
        <f>'[3]2009'!EL$3</f>
        <v>4.8535199999999996</v>
      </c>
      <c r="K16" s="2">
        <f>'[3]2009'!EM$3</f>
        <v>0.54179999999999995</v>
      </c>
      <c r="L16" s="2">
        <f>'[3]2009'!EN$3</f>
        <v>0</v>
      </c>
      <c r="M16" s="2">
        <f>'[3]2009'!EO$3</f>
        <v>0</v>
      </c>
      <c r="N16" s="2">
        <f>'[3]2009'!EP$3</f>
        <v>0</v>
      </c>
      <c r="O16" s="2">
        <f>'[3]2009'!EQ$3</f>
        <v>390.83091199999996</v>
      </c>
      <c r="P16" s="2">
        <f>'[3]2009'!ER$3</f>
        <v>0</v>
      </c>
      <c r="Q16" s="2">
        <f>'[3]2009'!ES$3</f>
        <v>0</v>
      </c>
      <c r="R16" s="2">
        <f>'[3]2009'!ET$3</f>
        <v>0</v>
      </c>
      <c r="S16" s="2">
        <f>'[3]2009'!EU$3</f>
        <v>0.52600000000000002</v>
      </c>
      <c r="T16" s="2">
        <f>'[3]2009'!EV$3</f>
        <v>0.95172000000000001</v>
      </c>
      <c r="U16" s="2">
        <f>'[3]2009'!EW$3</f>
        <v>274.62537599999996</v>
      </c>
      <c r="V16" s="2">
        <f>'[3]2009'!EX$3</f>
        <v>2.4090530000000001</v>
      </c>
      <c r="W16" s="2">
        <f>'[3]2009'!EY$3</f>
        <v>1.3406399999999998</v>
      </c>
      <c r="X16" s="2">
        <f>'[3]2009'!EZ$3</f>
        <v>0.40703999999999996</v>
      </c>
      <c r="Y16" s="2">
        <f>'[3]2009'!FA$3</f>
        <v>2.8791379999999998</v>
      </c>
      <c r="Z16" s="2">
        <f>'[3]2009'!FB$3</f>
        <v>0</v>
      </c>
      <c r="AA16" s="2">
        <f>'[3]2009'!FC$3</f>
        <v>0.21395999999999998</v>
      </c>
      <c r="AB16" s="2">
        <f>'[3]2009'!FD$3</f>
        <v>418.44422399999996</v>
      </c>
      <c r="AC16" s="2">
        <f>'[3]2009'!FE$3</f>
        <v>0</v>
      </c>
      <c r="AD16" s="2">
        <f>'[3]2009'!FF$3</f>
        <v>0</v>
      </c>
      <c r="AE16" s="2">
        <f>'[3]2009'!FG$3</f>
        <v>0</v>
      </c>
      <c r="AF16" s="2">
        <f>'[3]2009'!FH$3</f>
        <v>0</v>
      </c>
      <c r="AG16" s="2">
        <f>'[3]2009'!FI$3</f>
        <v>38.430796000000001</v>
      </c>
      <c r="AH16" s="2">
        <f>'[3]2009'!FJ$3</f>
        <v>0.25921499999999997</v>
      </c>
    </row>
    <row r="17" spans="1:34" ht="12.5" x14ac:dyDescent="0.25">
      <c r="A17">
        <f t="shared" si="0"/>
        <v>2010</v>
      </c>
      <c r="B17" s="2">
        <f>'[4]2010'!FK$3</f>
        <v>1353.1886979999999</v>
      </c>
      <c r="C17" s="6">
        <f>'[4]2010'!EE$3</f>
        <v>1.7339999999999999E-3</v>
      </c>
      <c r="D17" s="2">
        <f>'[4]2010'!EF$3</f>
        <v>0.1008</v>
      </c>
      <c r="E17" s="2">
        <f>'[4]2010'!EG$3</f>
        <v>1.6178399999999999</v>
      </c>
      <c r="F17" s="2">
        <f>'[4]2010'!EH$3</f>
        <v>0</v>
      </c>
      <c r="G17" s="2">
        <f>'[4]2010'!EI$3</f>
        <v>0</v>
      </c>
      <c r="H17" s="2">
        <f>'[4]2010'!EJ$3</f>
        <v>11.60229</v>
      </c>
      <c r="I17" s="2">
        <f>'[4]2010'!EK$3</f>
        <v>3.8040799999999999</v>
      </c>
      <c r="J17" s="2">
        <f>'[4]2010'!EL$3</f>
        <v>9.294039999999999</v>
      </c>
      <c r="K17" s="2">
        <f>'[4]2010'!EM$3</f>
        <v>4.5359999999999998E-2</v>
      </c>
      <c r="L17" s="2">
        <f>'[4]2010'!EN$3</f>
        <v>0</v>
      </c>
      <c r="M17" s="2">
        <f>'[4]2010'!EO$3</f>
        <v>0</v>
      </c>
      <c r="N17" s="2">
        <f>'[4]2010'!EP$3</f>
        <v>0.19999999999999998</v>
      </c>
      <c r="O17" s="2">
        <f>'[4]2010'!EQ$3</f>
        <v>394.571144</v>
      </c>
      <c r="P17" s="2">
        <f>'[4]2010'!ER$3</f>
        <v>0</v>
      </c>
      <c r="Q17" s="2">
        <f>'[4]2010'!ES$3</f>
        <v>0</v>
      </c>
      <c r="R17" s="2">
        <f>'[4]2010'!ET$3</f>
        <v>0</v>
      </c>
      <c r="S17" s="2">
        <f>'[4]2010'!EU$3</f>
        <v>1.9273119999999999</v>
      </c>
      <c r="T17" s="2">
        <f>'[4]2010'!EV$3</f>
        <v>1.13148</v>
      </c>
      <c r="U17" s="2">
        <f>'[4]2010'!EW$3</f>
        <v>343.88598500000001</v>
      </c>
      <c r="V17" s="2">
        <f>'[4]2010'!EX$3</f>
        <v>6.0964849999999995</v>
      </c>
      <c r="W17" s="2">
        <f>'[4]2010'!EY$3</f>
        <v>1.6128</v>
      </c>
      <c r="X17" s="2">
        <f>'[4]2010'!EZ$3</f>
        <v>0</v>
      </c>
      <c r="Y17" s="2">
        <f>'[4]2010'!FA$3</f>
        <v>3.4427319999999999</v>
      </c>
      <c r="Z17" s="2">
        <f>'[4]2010'!FB$3</f>
        <v>0</v>
      </c>
      <c r="AA17" s="2">
        <f>'[4]2010'!FC$3</f>
        <v>0.14169999999999999</v>
      </c>
      <c r="AB17" s="2">
        <f>'[4]2010'!FD$3</f>
        <v>484.06100699999996</v>
      </c>
      <c r="AC17" s="2">
        <f>'[4]2010'!FE$3</f>
        <v>0</v>
      </c>
      <c r="AD17" s="2">
        <f>'[4]2010'!FF$3</f>
        <v>0</v>
      </c>
      <c r="AE17" s="2">
        <f>'[4]2010'!FG$3</f>
        <v>0</v>
      </c>
      <c r="AF17" s="2">
        <f>'[4]2010'!FH$3</f>
        <v>0</v>
      </c>
      <c r="AG17" s="2">
        <f>'[4]2010'!FI$3</f>
        <v>89.555398999999994</v>
      </c>
      <c r="AH17" s="2">
        <f>'[4]2010'!FJ$3</f>
        <v>9.6509999999999999E-2</v>
      </c>
    </row>
    <row r="18" spans="1:34" ht="12.5" x14ac:dyDescent="0.25">
      <c r="A18">
        <f t="shared" si="0"/>
        <v>2011</v>
      </c>
      <c r="B18" s="2">
        <f>'[4]2011'!FK$3</f>
        <v>1588.3739739999999</v>
      </c>
      <c r="C18" s="6">
        <f>'[4]2011'!EE$3</f>
        <v>9.9999999999999995E-7</v>
      </c>
      <c r="D18" s="2">
        <f>'[4]2011'!EF$3</f>
        <v>0</v>
      </c>
      <c r="E18" s="2">
        <f>'[4]2011'!EG$3</f>
        <v>0</v>
      </c>
      <c r="F18" s="2">
        <f>'[4]2011'!EH$3</f>
        <v>0</v>
      </c>
      <c r="G18" s="2">
        <f>'[4]2011'!EI$3</f>
        <v>0</v>
      </c>
      <c r="H18" s="2">
        <f>'[4]2011'!EJ$3</f>
        <v>11.235299999999999</v>
      </c>
      <c r="I18" s="2">
        <f>'[4]2011'!EK$3</f>
        <v>3.3868799999999997</v>
      </c>
      <c r="J18" s="2">
        <f>'[4]2011'!EL$3</f>
        <v>16.773119999999999</v>
      </c>
      <c r="K18" s="2">
        <f>'[4]2011'!EM$3</f>
        <v>0.14868000000000001</v>
      </c>
      <c r="L18" s="2">
        <f>'[4]2011'!EN$3</f>
        <v>0</v>
      </c>
      <c r="M18" s="2">
        <f>'[4]2011'!EO$3</f>
        <v>0</v>
      </c>
      <c r="N18" s="2">
        <f>'[4]2011'!EP$3</f>
        <v>0.98599999999999999</v>
      </c>
      <c r="O18" s="2">
        <f>'[4]2011'!EQ$3</f>
        <v>423.67232799999999</v>
      </c>
      <c r="P18" s="2">
        <f>'[4]2011'!ER$3</f>
        <v>0</v>
      </c>
      <c r="Q18" s="2">
        <f>'[4]2011'!ES$3</f>
        <v>0</v>
      </c>
      <c r="R18" s="2">
        <f>'[4]2011'!ET$3</f>
        <v>1.4E-5</v>
      </c>
      <c r="S18" s="2">
        <f>'[4]2011'!EU$3</f>
        <v>2.0339999999999998</v>
      </c>
      <c r="T18" s="2">
        <f>'[4]2011'!EV$3</f>
        <v>2.67435</v>
      </c>
      <c r="U18" s="2">
        <f>'[4]2011'!EW$3</f>
        <v>353.767921</v>
      </c>
      <c r="V18" s="2">
        <f>'[4]2011'!EX$3</f>
        <v>9.1706489999999992</v>
      </c>
      <c r="W18" s="2">
        <f>'[4]2011'!EY$3</f>
        <v>4.7375999999999996</v>
      </c>
      <c r="X18" s="2">
        <f>'[4]2011'!EZ$3</f>
        <v>0.95679999999999998</v>
      </c>
      <c r="Y18" s="2">
        <f>'[4]2011'!FA$3</f>
        <v>5.2570769999999998</v>
      </c>
      <c r="Z18" s="2">
        <f>'[4]2011'!FB$3</f>
        <v>0.32255999999999996</v>
      </c>
      <c r="AA18" s="2">
        <f>'[4]2011'!FC$3</f>
        <v>0.1142</v>
      </c>
      <c r="AB18" s="2">
        <f>'[4]2011'!FD$3</f>
        <v>664.06815899999992</v>
      </c>
      <c r="AC18" s="2">
        <f>'[4]2011'!FE$3</f>
        <v>0</v>
      </c>
      <c r="AD18" s="2">
        <f>'[4]2011'!FF$3</f>
        <v>0</v>
      </c>
      <c r="AE18" s="2">
        <f>'[4]2011'!FG$3</f>
        <v>1.332E-2</v>
      </c>
      <c r="AF18" s="2">
        <f>'[4]2011'!FH$3</f>
        <v>0</v>
      </c>
      <c r="AG18" s="2">
        <f>'[4]2011'!FI$3</f>
        <v>88.760019999999997</v>
      </c>
      <c r="AH18" s="2">
        <f>'[4]2011'!FJ$3</f>
        <v>0.29499500000000001</v>
      </c>
    </row>
    <row r="19" spans="1:34" ht="12.5" x14ac:dyDescent="0.25">
      <c r="A19">
        <f t="shared" si="0"/>
        <v>2012</v>
      </c>
      <c r="B19" s="2">
        <f>'[4]2012'!FK$3</f>
        <v>1626.8424049999999</v>
      </c>
      <c r="C19" s="6">
        <f>'[4]2012'!EE$3</f>
        <v>0</v>
      </c>
      <c r="D19" s="2">
        <f>'[4]2012'!EF$3</f>
        <v>0</v>
      </c>
      <c r="E19" s="2">
        <f>'[4]2012'!EG$3</f>
        <v>0</v>
      </c>
      <c r="F19" s="2">
        <f>'[4]2012'!EH$3</f>
        <v>0</v>
      </c>
      <c r="G19" s="2">
        <f>'[4]2012'!EI$3</f>
        <v>0</v>
      </c>
      <c r="H19" s="2">
        <f>'[4]2012'!EJ$3</f>
        <v>5.8966699999999994</v>
      </c>
      <c r="I19" s="2">
        <f>'[4]2012'!EK$3</f>
        <v>0.7056</v>
      </c>
      <c r="J19" s="2">
        <f>'[4]2012'!EL$3</f>
        <v>5.1175600000000001</v>
      </c>
      <c r="K19" s="2">
        <f>'[4]2012'!EM$3</f>
        <v>1.12896</v>
      </c>
      <c r="L19" s="2">
        <f>'[4]2012'!EN$3</f>
        <v>0.3024</v>
      </c>
      <c r="M19" s="2">
        <f>'[4]2012'!EO$3</f>
        <v>0</v>
      </c>
      <c r="N19" s="2">
        <f>'[4]2012'!EP$3</f>
        <v>0</v>
      </c>
      <c r="O19" s="2">
        <f>'[4]2012'!EQ$3</f>
        <v>392.16339999999997</v>
      </c>
      <c r="P19" s="2">
        <f>'[4]2012'!ER$3</f>
        <v>0</v>
      </c>
      <c r="Q19" s="2">
        <f>'[4]2012'!ES$3</f>
        <v>0</v>
      </c>
      <c r="R19" s="2">
        <f>'[4]2012'!ET$3</f>
        <v>0</v>
      </c>
      <c r="S19" s="2">
        <f>'[4]2012'!EU$3</f>
        <v>7.4049339999999999</v>
      </c>
      <c r="T19" s="2">
        <f>'[4]2012'!EV$3</f>
        <v>0.51974999999999993</v>
      </c>
      <c r="U19" s="2">
        <f>'[4]2012'!EW$3</f>
        <v>284.77223699999996</v>
      </c>
      <c r="V19" s="2">
        <f>'[4]2012'!EX$3</f>
        <v>13.282988</v>
      </c>
      <c r="W19" s="2">
        <f>'[4]2012'!EY$3</f>
        <v>1.7942399999999998</v>
      </c>
      <c r="X19" s="2">
        <f>'[4]2012'!EZ$3</f>
        <v>1.1024</v>
      </c>
      <c r="Y19" s="2">
        <f>'[4]2012'!FA$3</f>
        <v>1.7187399999999999</v>
      </c>
      <c r="Z19" s="2">
        <f>'[4]2012'!FB$3</f>
        <v>0.1008</v>
      </c>
      <c r="AA19" s="2">
        <f>'[4]2012'!FC$3</f>
        <v>0.182</v>
      </c>
      <c r="AB19" s="2">
        <f>'[4]2012'!FD$3</f>
        <v>741.84472499999993</v>
      </c>
      <c r="AC19" s="2">
        <f>'[4]2012'!FE$3</f>
        <v>0</v>
      </c>
      <c r="AD19" s="2">
        <f>'[4]2012'!FF$3</f>
        <v>0</v>
      </c>
      <c r="AE19" s="2">
        <f>'[4]2012'!FG$3</f>
        <v>0</v>
      </c>
      <c r="AF19" s="2">
        <f>'[4]2012'!FH$3</f>
        <v>0</v>
      </c>
      <c r="AG19" s="2">
        <f>'[4]2012'!FI$3</f>
        <v>166.314401</v>
      </c>
      <c r="AH19" s="2">
        <f>'[4]2012'!FJ$3</f>
        <v>2.4905999999999997</v>
      </c>
    </row>
    <row r="20" spans="1:34" ht="12.5" x14ac:dyDescent="0.25">
      <c r="A20">
        <f t="shared" si="0"/>
        <v>2013</v>
      </c>
      <c r="B20" s="2">
        <f>'[4]2013'!FK$3</f>
        <v>1793.5945319999998</v>
      </c>
      <c r="C20" s="6">
        <f>'[4]2013'!EE$3</f>
        <v>4.1999999999999996E-4</v>
      </c>
      <c r="D20" s="2">
        <f>'[4]2013'!EF$3</f>
        <v>0</v>
      </c>
      <c r="E20" s="2">
        <f>'[4]2013'!EG$3</f>
        <v>0</v>
      </c>
      <c r="F20" s="2">
        <f>'[4]2013'!EH$3</f>
        <v>0</v>
      </c>
      <c r="G20" s="2">
        <f>'[4]2013'!EI$3</f>
        <v>0</v>
      </c>
      <c r="H20" s="2">
        <f>'[4]2013'!EJ$3</f>
        <v>15.538845999999999</v>
      </c>
      <c r="I20" s="2">
        <f>'[4]2013'!EK$3</f>
        <v>1.512</v>
      </c>
      <c r="J20" s="2">
        <f>'[4]2013'!EL$3</f>
        <v>4.8182399999999994</v>
      </c>
      <c r="K20" s="2">
        <f>'[4]2013'!EM$3</f>
        <v>2.9232</v>
      </c>
      <c r="L20" s="2">
        <f>'[4]2013'!EN$3</f>
        <v>0.18143999999999999</v>
      </c>
      <c r="M20" s="2">
        <f>'[4]2013'!EO$3</f>
        <v>0</v>
      </c>
      <c r="N20" s="2">
        <f>'[4]2013'!EP$3</f>
        <v>0.36</v>
      </c>
      <c r="O20" s="2">
        <f>'[4]2013'!EQ$3</f>
        <v>409.45993499999997</v>
      </c>
      <c r="P20" s="2">
        <f>'[4]2013'!ER$3</f>
        <v>0</v>
      </c>
      <c r="Q20" s="2">
        <f>'[4]2013'!ES$3</f>
        <v>0</v>
      </c>
      <c r="R20" s="2">
        <f>'[4]2013'!ET$3</f>
        <v>0</v>
      </c>
      <c r="S20" s="2">
        <f>'[4]2013'!EU$3</f>
        <v>11.1745</v>
      </c>
      <c r="T20" s="2">
        <f>'[4]2013'!EV$3</f>
        <v>0.1008</v>
      </c>
      <c r="U20" s="2">
        <f>'[4]2013'!EW$3</f>
        <v>304.95601299999998</v>
      </c>
      <c r="V20" s="2">
        <f>'[4]2013'!EX$3</f>
        <v>23.258475000000001</v>
      </c>
      <c r="W20" s="2">
        <f>'[4]2013'!EY$3</f>
        <v>1.9152</v>
      </c>
      <c r="X20" s="2">
        <f>'[4]2013'!EZ$3</f>
        <v>0</v>
      </c>
      <c r="Y20" s="2">
        <f>'[4]2013'!FA$3</f>
        <v>0.78347999999999995</v>
      </c>
      <c r="Z20" s="2">
        <f>'[4]2013'!FB$3</f>
        <v>0</v>
      </c>
      <c r="AA20" s="2">
        <f>'[4]2013'!FC$3</f>
        <v>0.28711700000000001</v>
      </c>
      <c r="AB20" s="2">
        <f>'[4]2013'!FD$3</f>
        <v>852.74832499999991</v>
      </c>
      <c r="AC20" s="2">
        <f>'[4]2013'!FE$3</f>
        <v>0</v>
      </c>
      <c r="AD20" s="2">
        <f>'[4]2013'!FF$3</f>
        <v>0</v>
      </c>
      <c r="AE20" s="2">
        <f>'[4]2013'!FG$3</f>
        <v>0</v>
      </c>
      <c r="AF20" s="2">
        <f>'[4]2013'!FH$3</f>
        <v>0</v>
      </c>
      <c r="AG20" s="2">
        <f>'[4]2013'!FI$3</f>
        <v>161.774674</v>
      </c>
      <c r="AH20" s="2">
        <f>'[4]2013'!FJ$3</f>
        <v>1.8018669999999999</v>
      </c>
    </row>
    <row r="21" spans="1:34" ht="12.5" x14ac:dyDescent="0.25">
      <c r="A21">
        <f t="shared" si="0"/>
        <v>2014</v>
      </c>
      <c r="B21" s="2">
        <f>'[4]2014'!FK$3</f>
        <v>1913.732317</v>
      </c>
      <c r="C21" s="6">
        <f>'[4]2014'!EE$3</f>
        <v>1.276E-3</v>
      </c>
      <c r="D21" s="2">
        <f>'[4]2014'!EF$3</f>
        <v>0</v>
      </c>
      <c r="E21" s="2">
        <f>'[4]2014'!EG$3</f>
        <v>0</v>
      </c>
      <c r="F21" s="2">
        <f>'[4]2014'!EH$3</f>
        <v>0</v>
      </c>
      <c r="G21" s="2">
        <f>'[4]2014'!EI$3</f>
        <v>1.9999999999999998E-5</v>
      </c>
      <c r="H21" s="2">
        <f>'[4]2014'!EJ$3</f>
        <v>13.82413</v>
      </c>
      <c r="I21" s="2">
        <f>'[4]2014'!EK$3</f>
        <v>0.65688000000000002</v>
      </c>
      <c r="J21" s="2">
        <f>'[4]2014'!EL$3</f>
        <v>12.474</v>
      </c>
      <c r="K21" s="2">
        <f>'[4]2014'!EM$3</f>
        <v>0.56699999999999995</v>
      </c>
      <c r="L21" s="2">
        <f>'[4]2014'!EN$3</f>
        <v>0</v>
      </c>
      <c r="M21" s="2">
        <f>'[4]2014'!EO$3</f>
        <v>0</v>
      </c>
      <c r="N21" s="2">
        <f>'[4]2014'!EP$3</f>
        <v>0</v>
      </c>
      <c r="O21" s="2">
        <f>'[4]2014'!EQ$3</f>
        <v>354.87753799999996</v>
      </c>
      <c r="P21" s="2">
        <f>'[4]2014'!ER$3</f>
        <v>0</v>
      </c>
      <c r="Q21" s="2">
        <f>'[4]2014'!ES$3</f>
        <v>0</v>
      </c>
      <c r="R21" s="2">
        <f>'[4]2014'!ET$3</f>
        <v>1.13E-4</v>
      </c>
      <c r="S21" s="2">
        <f>'[4]2014'!EU$3</f>
        <v>19.110136000000001</v>
      </c>
      <c r="T21" s="2">
        <f>'[4]2014'!EV$3</f>
        <v>1.73376</v>
      </c>
      <c r="U21" s="2">
        <f>'[4]2014'!EW$3</f>
        <v>292.96199999999999</v>
      </c>
      <c r="V21" s="2">
        <f>'[4]2014'!EX$3</f>
        <v>18.351424999999999</v>
      </c>
      <c r="W21" s="2">
        <f>'[4]2014'!EY$3</f>
        <v>1.0886400000000001</v>
      </c>
      <c r="X21" s="2">
        <f>'[4]2014'!EZ$3</f>
        <v>2.0175999999999998</v>
      </c>
      <c r="Y21" s="2">
        <f>'[4]2014'!FA$3</f>
        <v>1.52196</v>
      </c>
      <c r="Z21" s="2">
        <f>'[4]2014'!FB$3</f>
        <v>0</v>
      </c>
      <c r="AA21" s="2">
        <f>'[4]2014'!FC$3</f>
        <v>0.18682399999999999</v>
      </c>
      <c r="AB21" s="2">
        <f>'[4]2014'!FD$3</f>
        <v>1036.7347499999998</v>
      </c>
      <c r="AC21" s="2">
        <f>'[4]2014'!FE$3</f>
        <v>0</v>
      </c>
      <c r="AD21" s="2">
        <f>'[4]2014'!FF$3</f>
        <v>0</v>
      </c>
      <c r="AE21" s="2">
        <f>'[4]2014'!FG$3</f>
        <v>0</v>
      </c>
      <c r="AF21" s="2">
        <f>'[4]2014'!FH$3</f>
        <v>0</v>
      </c>
      <c r="AG21" s="2">
        <f>'[4]2014'!FI$3</f>
        <v>154.38980999999998</v>
      </c>
      <c r="AH21" s="2">
        <f>'[4]2014'!FJ$3</f>
        <v>3.2344549999999996</v>
      </c>
    </row>
    <row r="22" spans="1:34" ht="12.5" x14ac:dyDescent="0.25">
      <c r="A22">
        <f t="shared" si="0"/>
        <v>2015</v>
      </c>
      <c r="B22" s="2">
        <f>'[4]2015'!FK$3</f>
        <v>1973.4137019999998</v>
      </c>
      <c r="C22" s="6">
        <f>'[4]2015'!EE$3</f>
        <v>5.0599999999999994E-3</v>
      </c>
      <c r="D22" s="2">
        <f>'[4]2015'!EF$3</f>
        <v>0</v>
      </c>
      <c r="E22" s="2">
        <f>'[4]2015'!EG$3</f>
        <v>0</v>
      </c>
      <c r="F22" s="2">
        <f>'[4]2015'!EH$3</f>
        <v>0</v>
      </c>
      <c r="G22" s="2">
        <f>'[4]2015'!EI$3</f>
        <v>0</v>
      </c>
      <c r="H22" s="2">
        <f>'[4]2015'!EJ$3</f>
        <v>2.3877600000000001</v>
      </c>
      <c r="I22" s="2">
        <f>'[4]2015'!EK$3</f>
        <v>0.504</v>
      </c>
      <c r="J22" s="2">
        <f>'[4]2015'!EL$3</f>
        <v>32.424839999999996</v>
      </c>
      <c r="K22" s="2">
        <f>'[4]2015'!EM$3</f>
        <v>0</v>
      </c>
      <c r="L22" s="2">
        <f>'[4]2015'!EN$3</f>
        <v>0.504</v>
      </c>
      <c r="M22" s="2">
        <f>'[4]2015'!EO$3</f>
        <v>0</v>
      </c>
      <c r="N22" s="2">
        <f>'[4]2015'!EP$3</f>
        <v>0</v>
      </c>
      <c r="O22" s="2">
        <f>'[4]2015'!EQ$3</f>
        <v>271.61358799999999</v>
      </c>
      <c r="P22" s="2">
        <f>'[4]2015'!ER$3</f>
        <v>0</v>
      </c>
      <c r="Q22" s="2">
        <f>'[4]2015'!ES$3</f>
        <v>0</v>
      </c>
      <c r="R22" s="2">
        <f>'[4]2015'!ET$3</f>
        <v>1.4799999999999999E-4</v>
      </c>
      <c r="S22" s="2">
        <f>'[4]2015'!EU$3</f>
        <v>0.67064000000000001</v>
      </c>
      <c r="T22" s="2">
        <f>'[4]2015'!EV$3</f>
        <v>1.1088</v>
      </c>
      <c r="U22" s="2">
        <f>'[4]2015'!EW$3</f>
        <v>328.53972499999998</v>
      </c>
      <c r="V22" s="2">
        <f>'[4]2015'!EX$3</f>
        <v>1.0702</v>
      </c>
      <c r="W22" s="2">
        <f>'[4]2015'!EY$3</f>
        <v>1.3104</v>
      </c>
      <c r="X22" s="2">
        <f>'[4]2015'!EZ$3</f>
        <v>0.29120000000000001</v>
      </c>
      <c r="Y22" s="2">
        <f>'[4]2015'!FA$3</f>
        <v>0.44039999999999996</v>
      </c>
      <c r="Z22" s="2">
        <f>'[4]2015'!FB$3</f>
        <v>0</v>
      </c>
      <c r="AA22" s="2">
        <f>'[4]2015'!FC$3</f>
        <v>7.0465E-2</v>
      </c>
      <c r="AB22" s="2">
        <f>'[4]2015'!FD$3</f>
        <v>1185.5824009999999</v>
      </c>
      <c r="AC22" s="2">
        <f>'[4]2015'!FE$3</f>
        <v>0</v>
      </c>
      <c r="AD22" s="2">
        <f>'[4]2015'!FF$3</f>
        <v>0</v>
      </c>
      <c r="AE22" s="2">
        <f>'[4]2015'!FG$3</f>
        <v>1.9999999999999998E-5</v>
      </c>
      <c r="AF22" s="2">
        <f>'[4]2015'!FH$3</f>
        <v>0</v>
      </c>
      <c r="AG22" s="2">
        <f>'[4]2015'!FI$3</f>
        <v>146.88879499999999</v>
      </c>
      <c r="AH22" s="2">
        <f>'[4]2015'!FJ$3</f>
        <v>1.2599999999999998E-3</v>
      </c>
    </row>
    <row r="23" spans="1:34" ht="12.5" x14ac:dyDescent="0.25">
      <c r="A23">
        <f t="shared" si="0"/>
        <v>2016</v>
      </c>
      <c r="B23" s="2">
        <f>'[4]2016'!FK$3</f>
        <v>1657.7524899999999</v>
      </c>
      <c r="C23" s="6">
        <f>'[4]2016'!EE$3</f>
        <v>0</v>
      </c>
      <c r="D23" s="2">
        <f>'[4]2016'!EF$3</f>
        <v>0</v>
      </c>
      <c r="E23" s="2">
        <f>'[4]2016'!EG$3</f>
        <v>0</v>
      </c>
      <c r="F23" s="2">
        <f>'[4]2016'!EH$3</f>
        <v>0</v>
      </c>
      <c r="G23" s="2">
        <f>'[4]2016'!EI$3</f>
        <v>0</v>
      </c>
      <c r="H23" s="2">
        <f>'[4]2016'!EJ$3</f>
        <v>1.8854199999999999</v>
      </c>
      <c r="I23" s="2">
        <f>'[4]2016'!EK$3</f>
        <v>0.39311999999999997</v>
      </c>
      <c r="J23" s="2">
        <f>'[4]2016'!EL$3</f>
        <v>29.896235999999998</v>
      </c>
      <c r="K23" s="2">
        <f>'[4]2016'!EM$3</f>
        <v>0</v>
      </c>
      <c r="L23" s="2">
        <f>'[4]2016'!EN$3</f>
        <v>0.90720000000000001</v>
      </c>
      <c r="M23" s="2">
        <f>'[4]2016'!EO$3</f>
        <v>0</v>
      </c>
      <c r="N23" s="2">
        <f>'[4]2016'!EP$3</f>
        <v>0</v>
      </c>
      <c r="O23" s="2">
        <f>'[4]2016'!EQ$3</f>
        <v>269.96555599999999</v>
      </c>
      <c r="P23" s="2">
        <f>'[4]2016'!ER$3</f>
        <v>0</v>
      </c>
      <c r="Q23" s="2">
        <f>'[4]2016'!ES$3</f>
        <v>0</v>
      </c>
      <c r="R23" s="2">
        <f>'[4]2016'!ET$3</f>
        <v>7.8399999999999997E-4</v>
      </c>
      <c r="S23" s="2">
        <f>'[4]2016'!EU$3</f>
        <v>0.34048</v>
      </c>
      <c r="T23" s="2">
        <f>'[4]2016'!EV$3</f>
        <v>0.504</v>
      </c>
      <c r="U23" s="2">
        <f>'[4]2016'!EW$3</f>
        <v>274.73940599999997</v>
      </c>
      <c r="V23" s="2">
        <f>'[4]2016'!EX$3</f>
        <v>3.25332</v>
      </c>
      <c r="W23" s="2">
        <f>'[4]2016'!EY$3</f>
        <v>0.42335999999999996</v>
      </c>
      <c r="X23" s="2">
        <f>'[4]2016'!EZ$3</f>
        <v>1.456</v>
      </c>
      <c r="Y23" s="2">
        <f>'[4]2016'!FA$3</f>
        <v>0.47399999999999998</v>
      </c>
      <c r="Z23" s="2">
        <f>'[4]2016'!FB$3</f>
        <v>0</v>
      </c>
      <c r="AA23" s="2">
        <f>'[4]2016'!FC$3</f>
        <v>1.2199999999999999E-2</v>
      </c>
      <c r="AB23" s="2">
        <f>'[4]2016'!FD$3</f>
        <v>954.90526199999999</v>
      </c>
      <c r="AC23" s="2">
        <f>'[4]2016'!FE$3</f>
        <v>0</v>
      </c>
      <c r="AD23" s="2">
        <f>'[4]2016'!FF$3</f>
        <v>0</v>
      </c>
      <c r="AE23" s="2">
        <f>'[4]2016'!FG$3</f>
        <v>0</v>
      </c>
      <c r="AF23" s="2">
        <f>'[4]2016'!FH$3</f>
        <v>0</v>
      </c>
      <c r="AG23" s="2">
        <f>'[4]2016'!FI$3</f>
        <v>118.57694599999999</v>
      </c>
      <c r="AH23" s="2">
        <f>'[4]2016'!FJ$3</f>
        <v>1.9199999999999998E-2</v>
      </c>
    </row>
    <row r="24" spans="1:34" ht="12.5" x14ac:dyDescent="0.25">
      <c r="A24">
        <f t="shared" si="0"/>
        <v>2017</v>
      </c>
      <c r="B24" s="2">
        <f>'[4]2017'!FK$3</f>
        <v>1680.1264469999999</v>
      </c>
      <c r="C24" s="6">
        <f>'[4]2017'!EE$3</f>
        <v>1.645E-3</v>
      </c>
      <c r="D24" s="2">
        <f>'[4]2017'!EF$3</f>
        <v>0</v>
      </c>
      <c r="E24" s="2">
        <f>'[4]2017'!EG$3</f>
        <v>0</v>
      </c>
      <c r="F24" s="2">
        <f>'[4]2017'!EH$3</f>
        <v>0</v>
      </c>
      <c r="G24" s="2">
        <f>'[4]2017'!EI$3</f>
        <v>0</v>
      </c>
      <c r="H24" s="2">
        <f>'[4]2017'!EJ$3</f>
        <v>0.18</v>
      </c>
      <c r="I24" s="2">
        <f>'[4]2017'!EK$3</f>
        <v>0.12096</v>
      </c>
      <c r="J24" s="2">
        <f>'[4]2017'!EL$3</f>
        <v>13.143666999999999</v>
      </c>
      <c r="K24" s="2">
        <f>'[4]2017'!EM$3</f>
        <v>0</v>
      </c>
      <c r="L24" s="2">
        <f>'[4]2017'!EN$3</f>
        <v>0</v>
      </c>
      <c r="M24" s="2">
        <f>'[4]2017'!EO$3</f>
        <v>4.0319999999999995E-2</v>
      </c>
      <c r="N24" s="2">
        <f>'[4]2017'!EP$3</f>
        <v>0</v>
      </c>
      <c r="O24" s="2">
        <f>'[4]2017'!EQ$3</f>
        <v>431.30649499999998</v>
      </c>
      <c r="P24" s="2">
        <f>'[4]2017'!ER$3</f>
        <v>0</v>
      </c>
      <c r="Q24" s="2">
        <f>'[4]2017'!ES$3</f>
        <v>0</v>
      </c>
      <c r="R24" s="2">
        <f>'[4]2017'!ET$3</f>
        <v>1.25E-4</v>
      </c>
      <c r="S24" s="2">
        <f>'[4]2017'!EU$3</f>
        <v>0.12096</v>
      </c>
      <c r="T24" s="2">
        <f>'[4]2017'!EV$3</f>
        <v>0.52415999999999996</v>
      </c>
      <c r="U24" s="2">
        <f>'[4]2017'!EW$3</f>
        <v>285.74327</v>
      </c>
      <c r="V24" s="2">
        <f>'[4]2017'!EX$3</f>
        <v>6.4693849999999999</v>
      </c>
      <c r="W24" s="2">
        <f>'[4]2017'!EY$3</f>
        <v>1.0684799999999999</v>
      </c>
      <c r="X24" s="2">
        <f>'[4]2017'!EZ$3</f>
        <v>0.12479999999999999</v>
      </c>
      <c r="Y24" s="2">
        <f>'[4]2017'!FA$3</f>
        <v>0.44303999999999999</v>
      </c>
      <c r="Z24" s="2">
        <f>'[4]2017'!FB$3</f>
        <v>0</v>
      </c>
      <c r="AA24" s="2">
        <f>'[4]2017'!FC$3</f>
        <v>4.8064999999999997E-2</v>
      </c>
      <c r="AB24" s="2">
        <f>'[4]2017'!FD$3</f>
        <v>890.65312999999992</v>
      </c>
      <c r="AC24" s="2">
        <f>'[4]2017'!FE$3</f>
        <v>0</v>
      </c>
      <c r="AD24" s="2">
        <f>'[4]2017'!FF$3</f>
        <v>0</v>
      </c>
      <c r="AE24" s="2">
        <f>'[4]2017'!FG$3</f>
        <v>0</v>
      </c>
      <c r="AF24" s="2">
        <f>'[4]2017'!FH$3</f>
        <v>0</v>
      </c>
      <c r="AG24" s="2">
        <f>'[4]2017'!FI$3</f>
        <v>50.076584999999994</v>
      </c>
      <c r="AH24" s="2">
        <f>'[4]2017'!FJ$3</f>
        <v>6.1359999999999998E-2</v>
      </c>
    </row>
    <row r="25" spans="1:34" ht="12.5" x14ac:dyDescent="0.25">
      <c r="A25">
        <f t="shared" si="0"/>
        <v>2018</v>
      </c>
      <c r="B25" s="2">
        <f>'[4]2018'!FK$3</f>
        <v>1609.1927469999998</v>
      </c>
      <c r="C25" s="6">
        <f>'[4]2018'!EE$3</f>
        <v>0</v>
      </c>
      <c r="D25" s="2">
        <f>'[4]2018'!EF$3</f>
        <v>0.1008</v>
      </c>
      <c r="E25" s="2">
        <f>'[4]2018'!EG$3</f>
        <v>0</v>
      </c>
      <c r="F25" s="2">
        <f>'[4]2018'!EH$3</f>
        <v>0</v>
      </c>
      <c r="G25" s="2">
        <f>'[4]2018'!EI$3</f>
        <v>0</v>
      </c>
      <c r="H25" s="2">
        <f>'[4]2018'!EJ$3</f>
        <v>12.163359999999999</v>
      </c>
      <c r="I25" s="2">
        <f>'[4]2018'!EK$3</f>
        <v>0.80891999999999997</v>
      </c>
      <c r="J25" s="2">
        <f>'[4]2018'!EL$3</f>
        <v>29.22822</v>
      </c>
      <c r="K25" s="2">
        <f>'[4]2018'!EM$3</f>
        <v>0</v>
      </c>
      <c r="L25" s="2">
        <f>'[4]2018'!EN$3</f>
        <v>0</v>
      </c>
      <c r="M25" s="2">
        <f>'[4]2018'!EO$3</f>
        <v>0</v>
      </c>
      <c r="N25" s="2">
        <f>'[4]2018'!EP$3</f>
        <v>0</v>
      </c>
      <c r="O25" s="2">
        <f>'[4]2018'!EQ$3</f>
        <v>259.16300000000001</v>
      </c>
      <c r="P25" s="2">
        <f>'[4]2018'!ER$3</f>
        <v>0</v>
      </c>
      <c r="Q25" s="2">
        <f>'[4]2018'!ES$3</f>
        <v>0</v>
      </c>
      <c r="R25" s="2">
        <f>'[4]2018'!ET$3</f>
        <v>0</v>
      </c>
      <c r="S25" s="2">
        <f>'[4]2018'!EU$3</f>
        <v>0</v>
      </c>
      <c r="T25" s="2">
        <f>'[4]2018'!EV$3</f>
        <v>0</v>
      </c>
      <c r="U25" s="2">
        <f>'[4]2018'!EW$3</f>
        <v>305.04730000000001</v>
      </c>
      <c r="V25" s="2">
        <f>'[4]2018'!EX$3</f>
        <v>11.080299999999999</v>
      </c>
      <c r="W25" s="2">
        <f>'[4]2018'!EY$3</f>
        <v>1.6128</v>
      </c>
      <c r="X25" s="2">
        <f>'[4]2018'!EZ$3</f>
        <v>0.15875999999999998</v>
      </c>
      <c r="Y25" s="2">
        <f>'[4]2018'!FA$3</f>
        <v>5.2172399999999994</v>
      </c>
      <c r="Z25" s="2">
        <f>'[4]2018'!FB$3</f>
        <v>0.20172399999999999</v>
      </c>
      <c r="AA25" s="2">
        <f>'[4]2018'!FC$3</f>
        <v>6.4583000000000002E-2</v>
      </c>
      <c r="AB25" s="2">
        <f>'[4]2018'!FD$3</f>
        <v>858.78339999999992</v>
      </c>
      <c r="AC25" s="2">
        <f>'[4]2018'!FE$3</f>
        <v>0</v>
      </c>
      <c r="AD25" s="2">
        <f>'[4]2018'!FF$3</f>
        <v>0</v>
      </c>
      <c r="AE25" s="2">
        <f>'[4]2018'!FG$3</f>
        <v>0</v>
      </c>
      <c r="AF25" s="2">
        <f>'[4]2018'!FH$3</f>
        <v>0</v>
      </c>
      <c r="AG25" s="2">
        <f>'[4]2018'!FI$3</f>
        <v>125.56233999999999</v>
      </c>
      <c r="AH25" s="2">
        <f>'[4]2018'!FJ$3</f>
        <v>0</v>
      </c>
    </row>
    <row r="26" spans="1:34" ht="12.5" x14ac:dyDescent="0.25">
      <c r="A26">
        <f t="shared" si="0"/>
        <v>2019</v>
      </c>
      <c r="B26" s="2">
        <f>'[4]2019'!FK$3</f>
        <v>1524.4371099999998</v>
      </c>
      <c r="C26" s="6">
        <f>'[4]2019'!EE$3</f>
        <v>1.188E-3</v>
      </c>
      <c r="D26" s="2">
        <f>'[4]2019'!EF$3</f>
        <v>0</v>
      </c>
      <c r="E26" s="2">
        <f>'[4]2019'!EG$3</f>
        <v>0</v>
      </c>
      <c r="F26" s="2">
        <f>'[4]2019'!EH$3</f>
        <v>0</v>
      </c>
      <c r="G26" s="2">
        <f>'[4]2019'!EI$3</f>
        <v>8.9999999999999998E-4</v>
      </c>
      <c r="H26" s="2">
        <f>'[4]2019'!EJ$3</f>
        <v>10.039539999999999</v>
      </c>
      <c r="I26" s="2">
        <f>'[4]2019'!EK$3</f>
        <v>0.3024</v>
      </c>
      <c r="J26" s="2">
        <f>'[4]2019'!EL$3</f>
        <v>97.513109999999998</v>
      </c>
      <c r="K26" s="2">
        <f>'[4]2019'!EM$3</f>
        <v>0</v>
      </c>
      <c r="L26" s="2">
        <f>'[4]2019'!EN$3</f>
        <v>0.504</v>
      </c>
      <c r="M26" s="2">
        <f>'[4]2019'!EO$3</f>
        <v>1.26E-2</v>
      </c>
      <c r="N26" s="2">
        <f>'[4]2019'!EP$3</f>
        <v>0</v>
      </c>
      <c r="O26" s="2">
        <f>'[4]2019'!EQ$3</f>
        <v>214.88195999999999</v>
      </c>
      <c r="P26" s="2">
        <f>'[4]2019'!ER$3</f>
        <v>3.1999999999999999E-5</v>
      </c>
      <c r="Q26" s="2">
        <f>'[4]2019'!ES$3</f>
        <v>0</v>
      </c>
      <c r="R26" s="2">
        <f>'[4]2019'!ET$3</f>
        <v>0</v>
      </c>
      <c r="S26" s="2">
        <f>'[4]2019'!EU$3</f>
        <v>0</v>
      </c>
      <c r="T26" s="2">
        <f>'[4]2019'!EV$3</f>
        <v>0</v>
      </c>
      <c r="U26" s="2">
        <f>'[4]2019'!EW$3</f>
        <v>316.89699999999999</v>
      </c>
      <c r="V26" s="2">
        <f>'[4]2019'!EX$3</f>
        <v>6.2006199999999998</v>
      </c>
      <c r="W26" s="2">
        <f>'[4]2019'!EY$3</f>
        <v>3.7094399999999998</v>
      </c>
      <c r="X26" s="2">
        <f>'[4]2019'!EZ$3</f>
        <v>0</v>
      </c>
      <c r="Y26" s="2">
        <f>'[4]2019'!FA$3</f>
        <v>4.0521599999999998</v>
      </c>
      <c r="Z26" s="2">
        <f>'[4]2019'!FB$3</f>
        <v>0</v>
      </c>
      <c r="AA26" s="2">
        <f>'[4]2019'!FC$3</f>
        <v>6.7999999999999991E-2</v>
      </c>
      <c r="AB26" s="2">
        <f>'[4]2019'!FD$3</f>
        <v>736.80549999999994</v>
      </c>
      <c r="AC26" s="2">
        <f>'[4]2019'!FE$3</f>
        <v>0</v>
      </c>
      <c r="AD26" s="2">
        <f>'[4]2019'!FF$3</f>
        <v>0</v>
      </c>
      <c r="AE26" s="2">
        <f>'[4]2019'!FG$3</f>
        <v>0</v>
      </c>
      <c r="AF26" s="2">
        <f>'[4]2019'!FH$3</f>
        <v>0</v>
      </c>
      <c r="AG26" s="2">
        <f>'[4]2019'!FI$3</f>
        <v>133.32013999999998</v>
      </c>
      <c r="AH26" s="2">
        <f>'[4]2019'!FJ$3</f>
        <v>0.12852</v>
      </c>
    </row>
    <row r="27" spans="1:34" ht="12.5" x14ac:dyDescent="0.25">
      <c r="A27">
        <f t="shared" si="0"/>
        <v>2020</v>
      </c>
      <c r="B27" s="2">
        <f>'[5]2020'!FK$3</f>
        <v>0</v>
      </c>
      <c r="C27" s="6">
        <f>'[5]2020'!EE$3</f>
        <v>0</v>
      </c>
      <c r="D27" s="2">
        <f>'[5]2020'!EF$3</f>
        <v>0</v>
      </c>
      <c r="E27" s="2">
        <f>'[5]2020'!EG$3</f>
        <v>0</v>
      </c>
      <c r="F27" s="2">
        <f>'[5]2020'!EH$3</f>
        <v>0</v>
      </c>
      <c r="G27" s="2">
        <f>'[5]2020'!EI$3</f>
        <v>0</v>
      </c>
      <c r="H27" s="2">
        <f>'[5]2020'!EJ$3</f>
        <v>0</v>
      </c>
      <c r="I27" s="2">
        <f>'[5]2020'!EK$3</f>
        <v>0</v>
      </c>
      <c r="J27" s="2">
        <f>'[5]2020'!EL$3</f>
        <v>0</v>
      </c>
      <c r="K27" s="2">
        <f>'[5]2020'!EM$3</f>
        <v>0</v>
      </c>
      <c r="L27" s="2">
        <f>'[5]2020'!EN$3</f>
        <v>0</v>
      </c>
      <c r="M27" s="2">
        <f>'[5]2020'!EO$3</f>
        <v>0</v>
      </c>
      <c r="N27" s="2">
        <f>'[5]2020'!EP$3</f>
        <v>0</v>
      </c>
      <c r="O27" s="2">
        <f>'[5]2020'!EQ$3</f>
        <v>0</v>
      </c>
      <c r="P27" s="2">
        <f>'[5]2020'!ER$3</f>
        <v>0</v>
      </c>
      <c r="Q27" s="2">
        <f>'[5]2020'!ES$3</f>
        <v>0</v>
      </c>
      <c r="R27" s="2">
        <f>'[5]2020'!ET$3</f>
        <v>0</v>
      </c>
      <c r="S27" s="2">
        <f>'[5]2020'!EU$3</f>
        <v>0</v>
      </c>
      <c r="T27" s="2">
        <f>'[5]2020'!EV$3</f>
        <v>0</v>
      </c>
      <c r="U27" s="2">
        <f>'[5]2020'!EW$3</f>
        <v>0</v>
      </c>
      <c r="V27" s="2">
        <f>'[5]2020'!EX$3</f>
        <v>0</v>
      </c>
      <c r="W27" s="2">
        <f>'[5]2020'!EY$3</f>
        <v>0</v>
      </c>
      <c r="X27" s="2">
        <f>'[5]2020'!EZ$3</f>
        <v>0</v>
      </c>
      <c r="Y27" s="2">
        <f>'[5]2020'!FA$3</f>
        <v>0</v>
      </c>
      <c r="Z27" s="2">
        <f>'[5]2020'!FB$3</f>
        <v>0</v>
      </c>
      <c r="AA27" s="2">
        <f>'[5]2020'!FC$3</f>
        <v>0</v>
      </c>
      <c r="AB27" s="2">
        <f>'[5]2020'!FD$3</f>
        <v>0</v>
      </c>
      <c r="AC27" s="2">
        <f>'[5]2020'!FE$3</f>
        <v>0</v>
      </c>
      <c r="AD27" s="2">
        <f>'[5]2020'!FF$3</f>
        <v>0</v>
      </c>
      <c r="AE27" s="2">
        <f>'[5]2020'!FG$3</f>
        <v>0</v>
      </c>
      <c r="AF27" s="2">
        <f>'[5]2020'!FH$3</f>
        <v>0</v>
      </c>
      <c r="AG27" s="2">
        <f>'[5]2020'!FI$3</f>
        <v>0</v>
      </c>
      <c r="AH27" s="2">
        <f>'[5]2020'!FJ$3</f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C3" sqref="C3:C27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5">
        <f>Master!FL1</f>
        <v>400129</v>
      </c>
      <c r="Q1" s="3"/>
    </row>
    <row r="2" spans="1:34" ht="12.5" x14ac:dyDescent="0.25">
      <c r="B2" t="s">
        <v>1</v>
      </c>
      <c r="C2" s="45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Belarus</v>
      </c>
      <c r="G2" t="str">
        <f>Master!FP4</f>
        <v>Brazil</v>
      </c>
      <c r="H2" t="str">
        <f>Master!FQ4</f>
        <v>Cambodia</v>
      </c>
      <c r="I2" t="str">
        <f>Master!FR4</f>
        <v>Cameroon</v>
      </c>
      <c r="J2" t="str">
        <f>Master!FS4</f>
        <v>Côte d'Ivoire</v>
      </c>
      <c r="K2" t="str">
        <f>Master!FT4</f>
        <v>Gabon</v>
      </c>
      <c r="L2" t="str">
        <f>Master!FU4</f>
        <v>Ghana</v>
      </c>
      <c r="M2" t="str">
        <f>Master!FV4</f>
        <v>Guatemala</v>
      </c>
      <c r="N2" t="str">
        <f>Master!FW4</f>
        <v>India</v>
      </c>
      <c r="O2" t="str">
        <f>Master!FX4</f>
        <v>Indonesia</v>
      </c>
      <c r="P2" t="str">
        <f>Master!FY4</f>
        <v>Iran</v>
      </c>
      <c r="Q2" t="str">
        <f>Master!FZ4</f>
        <v>Israel</v>
      </c>
      <c r="R2" t="str">
        <f>Master!GA4</f>
        <v>Japan</v>
      </c>
      <c r="S2" t="str">
        <f>Master!GB4</f>
        <v>Laos</v>
      </c>
      <c r="T2" t="str">
        <f>Master!GC4</f>
        <v>Liberia</v>
      </c>
      <c r="U2" t="str">
        <f>Master!GD4</f>
        <v>Malaysia</v>
      </c>
      <c r="V2" t="str">
        <f>Master!GE4</f>
        <v>Myanmar</v>
      </c>
      <c r="W2" t="str">
        <f>Master!GF4</f>
        <v>Nigeria</v>
      </c>
      <c r="X2" t="str">
        <f>Master!GG4</f>
        <v>Papua New Guinea</v>
      </c>
      <c r="Y2" t="str">
        <f>Master!GH4</f>
        <v>Philippines</v>
      </c>
      <c r="Z2" t="str">
        <f>Master!GI4</f>
        <v>Singapore</v>
      </c>
      <c r="AA2" t="str">
        <f>Master!GJ4</f>
        <v>Sri Lanka</v>
      </c>
      <c r="AB2" t="str">
        <f>Master!GK4</f>
        <v>Thailand</v>
      </c>
      <c r="AC2" t="str">
        <f>Master!GL4</f>
        <v>Turkey</v>
      </c>
      <c r="AD2" t="str">
        <f>Master!GM4</f>
        <v>Ukraine</v>
      </c>
      <c r="AE2" t="str">
        <f>Master!GN4</f>
        <v>USA</v>
      </c>
      <c r="AF2" t="str">
        <f>Master!GO4</f>
        <v>Venezuela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'[2]1996'!GR$3</f>
        <v>137.79928699999999</v>
      </c>
      <c r="C3" s="6">
        <f>'[2]1996'!FL$3</f>
        <v>4.9127999999999998E-2</v>
      </c>
      <c r="D3" s="2">
        <f>'[2]1996'!FM$3</f>
        <v>0</v>
      </c>
      <c r="E3" s="2">
        <f>'[2]1996'!FN$3</f>
        <v>1.25125</v>
      </c>
      <c r="F3" s="2">
        <f>'[2]1996'!FO$3</f>
        <v>0</v>
      </c>
      <c r="G3" s="2">
        <f>'[2]1996'!FP$3</f>
        <v>0</v>
      </c>
      <c r="H3" s="2">
        <f>'[2]1996'!FQ$3</f>
        <v>0.59518700000000002</v>
      </c>
      <c r="I3" s="2">
        <f>'[2]1996'!FR$3</f>
        <v>0</v>
      </c>
      <c r="J3" s="2">
        <f>'[2]1996'!FS$3</f>
        <v>6.0479999999999999E-2</v>
      </c>
      <c r="K3" s="2">
        <f>'[2]1996'!FT$3</f>
        <v>0</v>
      </c>
      <c r="L3" s="2">
        <f>'[2]1996'!FU$3</f>
        <v>6.0479999999999999E-2</v>
      </c>
      <c r="M3" s="2">
        <f>'[2]1996'!FV$3</f>
        <v>0</v>
      </c>
      <c r="N3" s="2">
        <f>'[2]1996'!FW$3</f>
        <v>1.6799999999999999E-2</v>
      </c>
      <c r="O3" s="2">
        <f>'[2]1996'!FX$3</f>
        <v>15.349338999999999</v>
      </c>
      <c r="P3" s="2">
        <f>'[2]1996'!FY$3</f>
        <v>0</v>
      </c>
      <c r="Q3" s="2">
        <f>'[2]1996'!FZ$3</f>
        <v>0</v>
      </c>
      <c r="R3" s="2">
        <f>'[2]1996'!GA$3</f>
        <v>0.11188999999999999</v>
      </c>
      <c r="S3" s="2">
        <f>'[2]1996'!GB$3</f>
        <v>0</v>
      </c>
      <c r="T3" s="2">
        <f>'[2]1996'!GC$3</f>
        <v>0</v>
      </c>
      <c r="U3" s="2">
        <f>'[2]1996'!GD$3</f>
        <v>40.719741999999997</v>
      </c>
      <c r="V3" s="2">
        <f>'[2]1996'!GE$3</f>
        <v>5.4147999999999995E-2</v>
      </c>
      <c r="W3" s="2">
        <f>'[2]1996'!GF$3</f>
        <v>0</v>
      </c>
      <c r="X3" s="2">
        <f>'[2]1996'!GG$3</f>
        <v>0</v>
      </c>
      <c r="Y3" s="2">
        <f>'[2]1996'!GH$3</f>
        <v>4.3956989999999996</v>
      </c>
      <c r="Z3" s="2">
        <f>'[2]1996'!GI$3</f>
        <v>4.5634410000000001</v>
      </c>
      <c r="AA3" s="2">
        <f>'[2]1996'!GJ$3</f>
        <v>0</v>
      </c>
      <c r="AB3" s="2">
        <f>'[2]1996'!GK$3</f>
        <v>56.735413999999999</v>
      </c>
      <c r="AC3" s="2">
        <f>'[2]1996'!GL$3</f>
        <v>0</v>
      </c>
      <c r="AD3" s="2">
        <f>'[2]1996'!GM$3</f>
        <v>0</v>
      </c>
      <c r="AE3" s="2">
        <f>'[2]1996'!GN$3</f>
        <v>0.117378</v>
      </c>
      <c r="AF3" s="2">
        <f>'[2]1996'!GO$3</f>
        <v>0</v>
      </c>
      <c r="AG3" s="2">
        <f>'[2]1996'!GP$3</f>
        <v>5.9325700000000001</v>
      </c>
      <c r="AH3" s="2">
        <f>'[2]1996'!GQ$3</f>
        <v>7.7863409999999993</v>
      </c>
    </row>
    <row r="4" spans="1:34" ht="12.5" x14ac:dyDescent="0.25">
      <c r="A4">
        <f t="shared" ref="A4:A27" si="0">1+A3</f>
        <v>1997</v>
      </c>
      <c r="B4" s="2">
        <f>'[2]1997'!GR$3</f>
        <v>109.695712</v>
      </c>
      <c r="C4" s="6">
        <f>'[2]1997'!FL$3</f>
        <v>1.4374999999999999E-2</v>
      </c>
      <c r="D4" s="2">
        <f>'[2]1997'!FM$3</f>
        <v>0</v>
      </c>
      <c r="E4" s="2">
        <f>'[2]1997'!FN$3</f>
        <v>4.7499999999999999E-3</v>
      </c>
      <c r="F4" s="2">
        <f>'[2]1997'!FO$3</f>
        <v>0</v>
      </c>
      <c r="G4" s="2">
        <f>'[2]1997'!FP$3</f>
        <v>0</v>
      </c>
      <c r="H4" s="2">
        <f>'[2]1997'!FQ$3</f>
        <v>1.923187</v>
      </c>
      <c r="I4" s="2">
        <f>'[2]1997'!FR$3</f>
        <v>0</v>
      </c>
      <c r="J4" s="2">
        <f>'[2]1997'!FS$3</f>
        <v>0</v>
      </c>
      <c r="K4" s="2">
        <f>'[2]1997'!FT$3</f>
        <v>0</v>
      </c>
      <c r="L4" s="2">
        <f>'[2]1997'!FU$3</f>
        <v>0</v>
      </c>
      <c r="M4" s="2">
        <f>'[2]1997'!FV$3</f>
        <v>0</v>
      </c>
      <c r="N4" s="2">
        <f>'[2]1997'!FW$3</f>
        <v>0</v>
      </c>
      <c r="O4" s="2">
        <f>'[2]1997'!FX$3</f>
        <v>10.667363</v>
      </c>
      <c r="P4" s="2">
        <f>'[2]1997'!FY$3</f>
        <v>0</v>
      </c>
      <c r="Q4" s="2">
        <f>'[2]1997'!FZ$3</f>
        <v>0</v>
      </c>
      <c r="R4" s="2">
        <f>'[2]1997'!GA$3</f>
        <v>0.297375</v>
      </c>
      <c r="S4" s="2">
        <f>'[2]1997'!GB$3</f>
        <v>0</v>
      </c>
      <c r="T4" s="2">
        <f>'[2]1997'!GC$3</f>
        <v>4.4999999999999998E-2</v>
      </c>
      <c r="U4" s="2">
        <f>'[2]1997'!GD$3</f>
        <v>30.190065999999998</v>
      </c>
      <c r="V4" s="2">
        <f>'[2]1997'!GE$3</f>
        <v>0</v>
      </c>
      <c r="W4" s="2">
        <f>'[2]1997'!GF$3</f>
        <v>0</v>
      </c>
      <c r="X4" s="2">
        <f>'[2]1997'!GG$3</f>
        <v>0</v>
      </c>
      <c r="Y4" s="2">
        <f>'[2]1997'!GH$3</f>
        <v>2.5673749999999997</v>
      </c>
      <c r="Z4" s="2">
        <f>'[2]1997'!GI$3</f>
        <v>1.2579369999999999</v>
      </c>
      <c r="AA4" s="2">
        <f>'[2]1997'!GJ$3</f>
        <v>9.0897999999999993E-2</v>
      </c>
      <c r="AB4" s="2">
        <f>'[2]1997'!GK$3</f>
        <v>50.109026999999998</v>
      </c>
      <c r="AC4" s="2">
        <f>'[2]1997'!GL$3</f>
        <v>0</v>
      </c>
      <c r="AD4" s="2">
        <f>'[2]1997'!GM$3</f>
        <v>0</v>
      </c>
      <c r="AE4" s="2">
        <f>'[2]1997'!GN$3</f>
        <v>6.1963999999999998E-2</v>
      </c>
      <c r="AF4" s="2">
        <f>'[2]1997'!GO$3</f>
        <v>0</v>
      </c>
      <c r="AG4" s="2">
        <f>'[2]1997'!GP$3</f>
        <v>5.1183819999999995</v>
      </c>
      <c r="AH4" s="2">
        <f>'[2]1997'!GQ$3</f>
        <v>7.3480129999999999</v>
      </c>
    </row>
    <row r="5" spans="1:34" ht="12.5" x14ac:dyDescent="0.25">
      <c r="A5">
        <f t="shared" si="0"/>
        <v>1998</v>
      </c>
      <c r="B5" s="2">
        <f>'[2]1998'!GR$3</f>
        <v>89.305590999999993</v>
      </c>
      <c r="C5" s="6">
        <f>'[2]1998'!FL$3</f>
        <v>1.0546E-2</v>
      </c>
      <c r="D5" s="2">
        <f>'[2]1998'!FM$3</f>
        <v>0</v>
      </c>
      <c r="E5" s="2">
        <f>'[2]1998'!FN$3</f>
        <v>1.6698999999999999E-2</v>
      </c>
      <c r="F5" s="2">
        <f>'[2]1998'!FO$3</f>
        <v>0</v>
      </c>
      <c r="G5" s="2">
        <f>'[2]1998'!FP$3</f>
        <v>0</v>
      </c>
      <c r="H5" s="2">
        <f>'[2]1998'!FQ$3</f>
        <v>1.5719999999999998</v>
      </c>
      <c r="I5" s="2">
        <f>'[2]1998'!FR$3</f>
        <v>0</v>
      </c>
      <c r="J5" s="2">
        <f>'[2]1998'!FS$3</f>
        <v>0</v>
      </c>
      <c r="K5" s="2">
        <f>'[2]1998'!FT$3</f>
        <v>0</v>
      </c>
      <c r="L5" s="2">
        <f>'[2]1998'!FU$3</f>
        <v>0</v>
      </c>
      <c r="M5" s="2">
        <f>'[2]1998'!FV$3</f>
        <v>0</v>
      </c>
      <c r="N5" s="2">
        <f>'[2]1998'!FW$3</f>
        <v>0</v>
      </c>
      <c r="O5" s="2">
        <f>'[2]1998'!FX$3</f>
        <v>5.1430699999999998</v>
      </c>
      <c r="P5" s="2">
        <f>'[2]1998'!FY$3</f>
        <v>0</v>
      </c>
      <c r="Q5" s="2">
        <f>'[2]1998'!FZ$3</f>
        <v>0</v>
      </c>
      <c r="R5" s="2">
        <f>'[2]1998'!GA$3</f>
        <v>0.224742</v>
      </c>
      <c r="S5" s="2">
        <f>'[2]1998'!GB$3</f>
        <v>0</v>
      </c>
      <c r="T5" s="2">
        <f>'[2]1998'!GC$3</f>
        <v>0</v>
      </c>
      <c r="U5" s="2">
        <f>'[2]1998'!GD$3</f>
        <v>25.881018999999998</v>
      </c>
      <c r="V5" s="2">
        <f>'[2]1998'!GE$3</f>
        <v>0</v>
      </c>
      <c r="W5" s="2">
        <f>'[2]1998'!GF$3</f>
        <v>0</v>
      </c>
      <c r="X5" s="2">
        <f>'[2]1998'!GG$3</f>
        <v>0</v>
      </c>
      <c r="Y5" s="2">
        <f>'[2]1998'!GH$3</f>
        <v>1.0071870000000001</v>
      </c>
      <c r="Z5" s="2">
        <f>'[2]1998'!GI$3</f>
        <v>0.46356199999999997</v>
      </c>
      <c r="AA5" s="2">
        <f>'[2]1998'!GJ$3</f>
        <v>0.16921</v>
      </c>
      <c r="AB5" s="2">
        <f>'[2]1998'!GK$3</f>
        <v>35.575975999999997</v>
      </c>
      <c r="AC5" s="2">
        <f>'[2]1998'!GL$3</f>
        <v>0</v>
      </c>
      <c r="AD5" s="2">
        <f>'[2]1998'!GM$3</f>
        <v>0</v>
      </c>
      <c r="AE5" s="2">
        <f>'[2]1998'!GN$3</f>
        <v>6.2991999999999992E-2</v>
      </c>
      <c r="AF5" s="2">
        <f>'[2]1998'!GO$3</f>
        <v>0</v>
      </c>
      <c r="AG5" s="2">
        <f>'[2]1998'!GP$3</f>
        <v>14.4993</v>
      </c>
      <c r="AH5" s="2">
        <f>'[2]1998'!GQ$3</f>
        <v>4.6792879999999997</v>
      </c>
    </row>
    <row r="6" spans="1:34" ht="12.5" x14ac:dyDescent="0.25">
      <c r="A6">
        <f t="shared" si="0"/>
        <v>1999</v>
      </c>
      <c r="B6" s="2">
        <f>'[2]1999'!GR$3</f>
        <v>73.327896999999993</v>
      </c>
      <c r="C6" s="6">
        <f>'[2]1999'!FL$3</f>
        <v>0</v>
      </c>
      <c r="D6" s="2">
        <f>'[2]1999'!FM$3</f>
        <v>0</v>
      </c>
      <c r="E6" s="2">
        <f>'[2]1999'!FN$3</f>
        <v>2.1600999999999999E-2</v>
      </c>
      <c r="F6" s="2">
        <f>'[2]1999'!FO$3</f>
        <v>0</v>
      </c>
      <c r="G6" s="2">
        <f>'[2]1999'!FP$3</f>
        <v>0</v>
      </c>
      <c r="H6" s="2">
        <f>'[2]1999'!FQ$3</f>
        <v>1.9421249999999999</v>
      </c>
      <c r="I6" s="2">
        <f>'[2]1999'!FR$3</f>
        <v>0</v>
      </c>
      <c r="J6" s="2">
        <f>'[2]1999'!FS$3</f>
        <v>0</v>
      </c>
      <c r="K6" s="2">
        <f>'[2]1999'!FT$3</f>
        <v>0</v>
      </c>
      <c r="L6" s="2">
        <f>'[2]1999'!FU$3</f>
        <v>0</v>
      </c>
      <c r="M6" s="2">
        <f>'[2]1999'!FV$3</f>
        <v>0</v>
      </c>
      <c r="N6" s="2">
        <f>'[2]1999'!FW$3</f>
        <v>0</v>
      </c>
      <c r="O6" s="2">
        <f>'[2]1999'!FX$3</f>
        <v>2.5465619999999998</v>
      </c>
      <c r="P6" s="2">
        <f>'[2]1999'!FY$3</f>
        <v>0</v>
      </c>
      <c r="Q6" s="2">
        <f>'[2]1999'!FZ$3</f>
        <v>0</v>
      </c>
      <c r="R6" s="2">
        <f>'[2]1999'!GA$3</f>
        <v>5.437E-3</v>
      </c>
      <c r="S6" s="2">
        <f>'[2]1999'!GB$3</f>
        <v>0</v>
      </c>
      <c r="T6" s="2">
        <f>'[2]1999'!GC$3</f>
        <v>0</v>
      </c>
      <c r="U6" s="2">
        <f>'[2]1999'!GD$3</f>
        <v>17.467651999999998</v>
      </c>
      <c r="V6" s="2">
        <f>'[2]1999'!GE$3</f>
        <v>0</v>
      </c>
      <c r="W6" s="2">
        <f>'[2]1999'!GF$3</f>
        <v>0.201601</v>
      </c>
      <c r="X6" s="2">
        <f>'[2]1999'!GG$3</f>
        <v>0</v>
      </c>
      <c r="Y6" s="2">
        <f>'[2]1999'!GH$3</f>
        <v>2.745625</v>
      </c>
      <c r="Z6" s="2">
        <f>'[2]1999'!GI$3</f>
        <v>0.28918699999999997</v>
      </c>
      <c r="AA6" s="2">
        <f>'[2]1999'!GJ$3</f>
        <v>0.52562500000000001</v>
      </c>
      <c r="AB6" s="2">
        <f>'[2]1999'!GK$3</f>
        <v>32.885199</v>
      </c>
      <c r="AC6" s="2">
        <f>'[2]1999'!GL$3</f>
        <v>0</v>
      </c>
      <c r="AD6" s="2">
        <f>'[2]1999'!GM$3</f>
        <v>0</v>
      </c>
      <c r="AE6" s="2">
        <f>'[2]1999'!GN$3</f>
        <v>1.312E-3</v>
      </c>
      <c r="AF6" s="2">
        <f>'[2]1999'!GO$3</f>
        <v>0</v>
      </c>
      <c r="AG6" s="2">
        <f>'[2]1999'!GP$3</f>
        <v>12.989346999999999</v>
      </c>
      <c r="AH6" s="2">
        <f>'[2]1999'!GQ$3</f>
        <v>1.7066239999999999</v>
      </c>
    </row>
    <row r="7" spans="1:34" ht="12.5" x14ac:dyDescent="0.25">
      <c r="A7">
        <f t="shared" si="0"/>
        <v>2000</v>
      </c>
      <c r="B7" s="2">
        <f>'[3]2000'!GR$3</f>
        <v>64.445746999999997</v>
      </c>
      <c r="C7" s="6">
        <f>'[3]2000'!FL$3</f>
        <v>4.4749999999999998E-3</v>
      </c>
      <c r="D7" s="2">
        <f>'[3]2000'!FM$3</f>
        <v>0</v>
      </c>
      <c r="E7" s="2">
        <f>'[3]2000'!FN$3</f>
        <v>0</v>
      </c>
      <c r="F7" s="2">
        <f>'[3]2000'!FO$3</f>
        <v>0</v>
      </c>
      <c r="G7" s="2">
        <f>'[3]2000'!FP$3</f>
        <v>0</v>
      </c>
      <c r="H7" s="2">
        <f>'[3]2000'!FQ$3</f>
        <v>2.932401</v>
      </c>
      <c r="I7" s="2">
        <f>'[3]2000'!FR$3</f>
        <v>0</v>
      </c>
      <c r="J7" s="2">
        <f>'[3]2000'!FS$3</f>
        <v>0</v>
      </c>
      <c r="K7" s="2">
        <f>'[3]2000'!FT$3</f>
        <v>0</v>
      </c>
      <c r="L7" s="2">
        <f>'[3]2000'!FU$3</f>
        <v>0</v>
      </c>
      <c r="M7" s="2">
        <f>'[3]2000'!FV$3</f>
        <v>0</v>
      </c>
      <c r="N7" s="2">
        <f>'[3]2000'!FW$3</f>
        <v>0</v>
      </c>
      <c r="O7" s="2">
        <f>'[3]2000'!FX$3</f>
        <v>1.9417799999999998</v>
      </c>
      <c r="P7" s="2">
        <f>'[3]2000'!FY$3</f>
        <v>0</v>
      </c>
      <c r="Q7" s="2">
        <f>'[3]2000'!FZ$3</f>
        <v>0</v>
      </c>
      <c r="R7" s="2">
        <f>'[3]2000'!GA$3</f>
        <v>1.7950000000000001E-2</v>
      </c>
      <c r="S7" s="2">
        <f>'[3]2000'!GB$3</f>
        <v>0</v>
      </c>
      <c r="T7" s="2">
        <f>'[3]2000'!GC$3</f>
        <v>0</v>
      </c>
      <c r="U7" s="2">
        <f>'[3]2000'!GD$3</f>
        <v>13.183847</v>
      </c>
      <c r="V7" s="2">
        <f>'[3]2000'!GE$3</f>
        <v>0</v>
      </c>
      <c r="W7" s="2">
        <f>'[3]2000'!GF$3</f>
        <v>0</v>
      </c>
      <c r="X7" s="2">
        <f>'[3]2000'!GG$3</f>
        <v>0</v>
      </c>
      <c r="Y7" s="2">
        <f>'[3]2000'!GH$3</f>
        <v>4.1848999999999998</v>
      </c>
      <c r="Z7" s="2">
        <f>'[3]2000'!GI$3</f>
        <v>0.57898899999999998</v>
      </c>
      <c r="AA7" s="2">
        <f>'[3]2000'!GJ$3</f>
        <v>0.71201300000000001</v>
      </c>
      <c r="AB7" s="2">
        <f>'[3]2000'!GK$3</f>
        <v>26.259753999999997</v>
      </c>
      <c r="AC7" s="2">
        <f>'[3]2000'!GL$3</f>
        <v>0</v>
      </c>
      <c r="AD7" s="2">
        <f>'[3]2000'!GM$3</f>
        <v>0</v>
      </c>
      <c r="AE7" s="2">
        <f>'[3]2000'!GN$3</f>
        <v>4.4589999999999994E-3</v>
      </c>
      <c r="AF7" s="2">
        <f>'[3]2000'!GO$3</f>
        <v>0</v>
      </c>
      <c r="AG7" s="2">
        <f>'[3]2000'!GP$3</f>
        <v>13.023921999999999</v>
      </c>
      <c r="AH7" s="2">
        <f>'[3]2000'!GQ$3</f>
        <v>1.6012569999999999</v>
      </c>
    </row>
    <row r="8" spans="1:34" ht="12.5" x14ac:dyDescent="0.25">
      <c r="A8">
        <f t="shared" si="0"/>
        <v>2001</v>
      </c>
      <c r="B8" s="2">
        <f>'[3]2001'!GR$3</f>
        <v>68.82967099999999</v>
      </c>
      <c r="C8" s="6">
        <f>'[3]2001'!FL$3</f>
        <v>1.6829999999999998E-2</v>
      </c>
      <c r="D8" s="2">
        <f>'[3]2001'!FM$3</f>
        <v>3.9399999999999998E-2</v>
      </c>
      <c r="E8" s="2">
        <f>'[3]2001'!FN$3</f>
        <v>1.7389999999999999E-3</v>
      </c>
      <c r="F8" s="2">
        <f>'[3]2001'!FO$3</f>
        <v>0</v>
      </c>
      <c r="G8" s="2">
        <f>'[3]2001'!FP$3</f>
        <v>0</v>
      </c>
      <c r="H8" s="2">
        <f>'[3]2001'!FQ$3</f>
        <v>2.9742649999999999</v>
      </c>
      <c r="I8" s="2">
        <f>'[3]2001'!FR$3</f>
        <v>0</v>
      </c>
      <c r="J8" s="2">
        <f>'[3]2001'!FS$3</f>
        <v>0</v>
      </c>
      <c r="K8" s="2">
        <f>'[3]2001'!FT$3</f>
        <v>0</v>
      </c>
      <c r="L8" s="2">
        <f>'[3]2001'!FU$3</f>
        <v>0</v>
      </c>
      <c r="M8" s="2">
        <f>'[3]2001'!FV$3</f>
        <v>0</v>
      </c>
      <c r="N8" s="2">
        <f>'[3]2001'!FW$3</f>
        <v>0</v>
      </c>
      <c r="O8" s="2">
        <f>'[3]2001'!FX$3</f>
        <v>2.1650809999999998</v>
      </c>
      <c r="P8" s="2">
        <f>'[3]2001'!FY$3</f>
        <v>0</v>
      </c>
      <c r="Q8" s="2">
        <f>'[3]2001'!FZ$3</f>
        <v>0</v>
      </c>
      <c r="R8" s="2">
        <f>'[3]2001'!GA$3</f>
        <v>1.7583999999999999E-2</v>
      </c>
      <c r="S8" s="2">
        <f>'[3]2001'!GB$3</f>
        <v>0</v>
      </c>
      <c r="T8" s="2">
        <f>'[3]2001'!GC$3</f>
        <v>0</v>
      </c>
      <c r="U8" s="2">
        <f>'[3]2001'!GD$3</f>
        <v>19.278023999999998</v>
      </c>
      <c r="V8" s="2">
        <f>'[3]2001'!GE$3</f>
        <v>0.38</v>
      </c>
      <c r="W8" s="2">
        <f>'[3]2001'!GF$3</f>
        <v>0</v>
      </c>
      <c r="X8" s="2">
        <f>'[3]2001'!GG$3</f>
        <v>0</v>
      </c>
      <c r="Y8" s="2">
        <f>'[3]2001'!GH$3</f>
        <v>3.0528899999999997</v>
      </c>
      <c r="Z8" s="2">
        <f>'[3]2001'!GI$3</f>
        <v>0.33727199999999996</v>
      </c>
      <c r="AA8" s="2">
        <f>'[3]2001'!GJ$3</f>
        <v>0.71082299999999998</v>
      </c>
      <c r="AB8" s="2">
        <f>'[3]2001'!GK$3</f>
        <v>29.280808</v>
      </c>
      <c r="AC8" s="2">
        <f>'[3]2001'!GL$3</f>
        <v>0</v>
      </c>
      <c r="AD8" s="2">
        <f>'[3]2001'!GM$3</f>
        <v>0</v>
      </c>
      <c r="AE8" s="2">
        <f>'[3]2001'!GN$3</f>
        <v>2.385E-2</v>
      </c>
      <c r="AF8" s="2">
        <f>'[3]2001'!GO$3</f>
        <v>0</v>
      </c>
      <c r="AG8" s="2">
        <f>'[3]2001'!GP$3</f>
        <v>8.790538999999999</v>
      </c>
      <c r="AH8" s="2">
        <f>'[3]2001'!GQ$3</f>
        <v>1.7605659999999999</v>
      </c>
    </row>
    <row r="9" spans="1:34" ht="12.5" x14ac:dyDescent="0.25">
      <c r="A9">
        <f t="shared" si="0"/>
        <v>2002</v>
      </c>
      <c r="B9" s="2">
        <f>'[3]2002'!GR$3</f>
        <v>75.201353999999995</v>
      </c>
      <c r="C9" s="6">
        <f>'[3]2002'!FL$3</f>
        <v>2E-3</v>
      </c>
      <c r="D9" s="2">
        <f>'[3]2002'!FM$3</f>
        <v>1.0999999999999999E-4</v>
      </c>
      <c r="E9" s="2">
        <f>'[3]2002'!FN$3</f>
        <v>3.7999999999999999E-2</v>
      </c>
      <c r="F9" s="2">
        <f>'[3]2002'!FO$3</f>
        <v>0</v>
      </c>
      <c r="G9" s="2">
        <f>'[3]2002'!FP$3</f>
        <v>0</v>
      </c>
      <c r="H9" s="2">
        <f>'[3]2002'!FQ$3</f>
        <v>2.8307539999999998</v>
      </c>
      <c r="I9" s="2">
        <f>'[3]2002'!FR$3</f>
        <v>0</v>
      </c>
      <c r="J9" s="2">
        <f>'[3]2002'!FS$3</f>
        <v>0</v>
      </c>
      <c r="K9" s="2">
        <f>'[3]2002'!FT$3</f>
        <v>0</v>
      </c>
      <c r="L9" s="2">
        <f>'[3]2002'!FU$3</f>
        <v>0</v>
      </c>
      <c r="M9" s="2">
        <f>'[3]2002'!FV$3</f>
        <v>0</v>
      </c>
      <c r="N9" s="2">
        <f>'[3]2002'!FW$3</f>
        <v>0</v>
      </c>
      <c r="O9" s="2">
        <f>'[3]2002'!FX$3</f>
        <v>0.31584399999999996</v>
      </c>
      <c r="P9" s="2">
        <f>'[3]2002'!FY$3</f>
        <v>0</v>
      </c>
      <c r="Q9" s="2">
        <f>'[3]2002'!FZ$3</f>
        <v>0</v>
      </c>
      <c r="R9" s="2">
        <f>'[3]2002'!GA$3</f>
        <v>0.02</v>
      </c>
      <c r="S9" s="2">
        <f>'[3]2002'!GB$3</f>
        <v>0</v>
      </c>
      <c r="T9" s="2">
        <f>'[3]2002'!GC$3</f>
        <v>0</v>
      </c>
      <c r="U9" s="2">
        <f>'[3]2002'!GD$3</f>
        <v>19.453431999999999</v>
      </c>
      <c r="V9" s="2">
        <f>'[3]2002'!GE$3</f>
        <v>0.54920000000000002</v>
      </c>
      <c r="W9" s="2">
        <f>'[3]2002'!GF$3</f>
        <v>0</v>
      </c>
      <c r="X9" s="2">
        <f>'[3]2002'!GG$3</f>
        <v>0</v>
      </c>
      <c r="Y9" s="2">
        <f>'[3]2002'!GH$3</f>
        <v>2.2300800000000001</v>
      </c>
      <c r="Z9" s="2">
        <f>'[3]2002'!GI$3</f>
        <v>0.75276900000000002</v>
      </c>
      <c r="AA9" s="2">
        <f>'[3]2002'!GJ$3</f>
        <v>0.71184999999999998</v>
      </c>
      <c r="AB9" s="2">
        <f>'[3]2002'!GK$3</f>
        <v>31.007092</v>
      </c>
      <c r="AC9" s="2">
        <f>'[3]2002'!GL$3</f>
        <v>0</v>
      </c>
      <c r="AD9" s="2">
        <f>'[3]2002'!GM$3</f>
        <v>0</v>
      </c>
      <c r="AE9" s="2">
        <f>'[3]2002'!GN$3</f>
        <v>2.6379999999999997E-3</v>
      </c>
      <c r="AF9" s="2">
        <f>'[3]2002'!GO$3</f>
        <v>0</v>
      </c>
      <c r="AG9" s="2">
        <f>'[3]2002'!GP$3</f>
        <v>16.286846000000001</v>
      </c>
      <c r="AH9" s="2">
        <f>'[3]2002'!GQ$3</f>
        <v>1.000739</v>
      </c>
    </row>
    <row r="10" spans="1:34" ht="12.5" x14ac:dyDescent="0.25">
      <c r="A10">
        <f t="shared" si="0"/>
        <v>2003</v>
      </c>
      <c r="B10" s="2">
        <f>'[3]2003'!GR$3</f>
        <v>82.970472000000001</v>
      </c>
      <c r="C10" s="6">
        <f>'[3]2003'!FL$3</f>
        <v>1.936E-3</v>
      </c>
      <c r="D10" s="2">
        <f>'[3]2003'!FM$3</f>
        <v>0</v>
      </c>
      <c r="E10" s="2">
        <f>'[3]2003'!FN$3</f>
        <v>0</v>
      </c>
      <c r="F10" s="2">
        <f>'[3]2003'!FO$3</f>
        <v>0</v>
      </c>
      <c r="G10" s="2">
        <f>'[3]2003'!FP$3</f>
        <v>0</v>
      </c>
      <c r="H10" s="2">
        <f>'[3]2003'!FQ$3</f>
        <v>1.6039999999999999</v>
      </c>
      <c r="I10" s="2">
        <f>'[3]2003'!FR$3</f>
        <v>0</v>
      </c>
      <c r="J10" s="2">
        <f>'[3]2003'!FS$3</f>
        <v>0</v>
      </c>
      <c r="K10" s="2">
        <f>'[3]2003'!FT$3</f>
        <v>0</v>
      </c>
      <c r="L10" s="2">
        <f>'[3]2003'!FU$3</f>
        <v>0</v>
      </c>
      <c r="M10" s="2">
        <f>'[3]2003'!FV$3</f>
        <v>0</v>
      </c>
      <c r="N10" s="2">
        <f>'[3]2003'!FW$3</f>
        <v>0</v>
      </c>
      <c r="O10" s="2">
        <f>'[3]2003'!FX$3</f>
        <v>2.7237229999999997</v>
      </c>
      <c r="P10" s="2">
        <f>'[3]2003'!FY$3</f>
        <v>0</v>
      </c>
      <c r="Q10" s="2">
        <f>'[3]2003'!FZ$3</f>
        <v>0</v>
      </c>
      <c r="R10" s="2">
        <f>'[3]2003'!GA$3</f>
        <v>1.8800000000000001E-2</v>
      </c>
      <c r="S10" s="2">
        <f>'[3]2003'!GB$3</f>
        <v>0</v>
      </c>
      <c r="T10" s="2">
        <f>'[3]2003'!GC$3</f>
        <v>0</v>
      </c>
      <c r="U10" s="2">
        <f>'[3]2003'!GD$3</f>
        <v>23.111318000000001</v>
      </c>
      <c r="V10" s="2">
        <f>'[3]2003'!GE$3</f>
        <v>0.39909999999999995</v>
      </c>
      <c r="W10" s="2">
        <f>'[3]2003'!GF$3</f>
        <v>0</v>
      </c>
      <c r="X10" s="2">
        <f>'[3]2003'!GG$3</f>
        <v>0</v>
      </c>
      <c r="Y10" s="2">
        <f>'[3]2003'!GH$3</f>
        <v>3.798</v>
      </c>
      <c r="Z10" s="2">
        <f>'[3]2003'!GI$3</f>
        <v>0.38864199999999999</v>
      </c>
      <c r="AA10" s="2">
        <f>'[3]2003'!GJ$3</f>
        <v>0.50969999999999993</v>
      </c>
      <c r="AB10" s="2">
        <f>'[3]2003'!GK$3</f>
        <v>33.074120000000001</v>
      </c>
      <c r="AC10" s="2">
        <f>'[3]2003'!GL$3</f>
        <v>0</v>
      </c>
      <c r="AD10" s="2">
        <f>'[3]2003'!GM$3</f>
        <v>0</v>
      </c>
      <c r="AE10" s="2">
        <f>'[3]2003'!GN$3</f>
        <v>9.5E-4</v>
      </c>
      <c r="AF10" s="2">
        <f>'[3]2003'!GO$3</f>
        <v>0</v>
      </c>
      <c r="AG10" s="2">
        <f>'[3]2003'!GP$3</f>
        <v>16.902535999999998</v>
      </c>
      <c r="AH10" s="2">
        <f>'[3]2003'!GQ$3</f>
        <v>0.43764699999999995</v>
      </c>
    </row>
    <row r="11" spans="1:34" ht="12.5" x14ac:dyDescent="0.25">
      <c r="A11">
        <f t="shared" si="0"/>
        <v>2004</v>
      </c>
      <c r="B11" s="2">
        <f>'[3]2004'!GR$3</f>
        <v>81.964823999999993</v>
      </c>
      <c r="C11" s="6">
        <f>'[3]2004'!FL$3</f>
        <v>4.8899999999999996E-4</v>
      </c>
      <c r="D11" s="2">
        <f>'[3]2004'!FM$3</f>
        <v>1.8890000000000001E-2</v>
      </c>
      <c r="E11" s="2">
        <f>'[3]2004'!FN$3</f>
        <v>2.0929999999999998E-3</v>
      </c>
      <c r="F11" s="2">
        <f>'[3]2004'!FO$3</f>
        <v>0</v>
      </c>
      <c r="G11" s="2">
        <f>'[3]2004'!FP$3</f>
        <v>0</v>
      </c>
      <c r="H11" s="2">
        <f>'[3]2004'!FQ$3</f>
        <v>0.57519999999999993</v>
      </c>
      <c r="I11" s="2">
        <f>'[3]2004'!FR$3</f>
        <v>0.1008</v>
      </c>
      <c r="J11" s="2">
        <f>'[3]2004'!FS$3</f>
        <v>0</v>
      </c>
      <c r="K11" s="2">
        <f>'[3]2004'!FT$3</f>
        <v>0</v>
      </c>
      <c r="L11" s="2">
        <f>'[3]2004'!FU$3</f>
        <v>0</v>
      </c>
      <c r="M11" s="2">
        <f>'[3]2004'!FV$3</f>
        <v>0</v>
      </c>
      <c r="N11" s="2">
        <f>'[3]2004'!FW$3</f>
        <v>0.3</v>
      </c>
      <c r="O11" s="2">
        <f>'[3]2004'!FX$3</f>
        <v>3.6452059999999999</v>
      </c>
      <c r="P11" s="2">
        <f>'[3]2004'!FY$3</f>
        <v>0</v>
      </c>
      <c r="Q11" s="2">
        <f>'[3]2004'!FZ$3</f>
        <v>0</v>
      </c>
      <c r="R11" s="2">
        <f>'[3]2004'!GA$3</f>
        <v>2.0413000000000001E-2</v>
      </c>
      <c r="S11" s="2">
        <f>'[3]2004'!GB$3</f>
        <v>0</v>
      </c>
      <c r="T11" s="2">
        <f>'[3]2004'!GC$3</f>
        <v>0</v>
      </c>
      <c r="U11" s="2">
        <f>'[3]2004'!GD$3</f>
        <v>23.03894</v>
      </c>
      <c r="V11" s="2">
        <f>'[3]2004'!GE$3</f>
        <v>0.33599999999999997</v>
      </c>
      <c r="W11" s="2">
        <f>'[3]2004'!GF$3</f>
        <v>0</v>
      </c>
      <c r="X11" s="2">
        <f>'[3]2004'!GG$3</f>
        <v>0</v>
      </c>
      <c r="Y11" s="2">
        <f>'[3]2004'!GH$3</f>
        <v>4.1875</v>
      </c>
      <c r="Z11" s="2">
        <f>'[3]2004'!GI$3</f>
        <v>7.7323000000000003E-2</v>
      </c>
      <c r="AA11" s="2">
        <f>'[3]2004'!GJ$3</f>
        <v>0.14161599999999999</v>
      </c>
      <c r="AB11" s="2">
        <f>'[3]2004'!GK$3</f>
        <v>32.896256000000001</v>
      </c>
      <c r="AC11" s="2">
        <f>'[3]2004'!GL$3</f>
        <v>0</v>
      </c>
      <c r="AD11" s="2">
        <f>'[3]2004'!GM$3</f>
        <v>0</v>
      </c>
      <c r="AE11" s="2">
        <f>'[3]2004'!GN$3</f>
        <v>1.345E-2</v>
      </c>
      <c r="AF11" s="2">
        <f>'[3]2004'!GO$3</f>
        <v>0</v>
      </c>
      <c r="AG11" s="2">
        <f>'[3]2004'!GP$3</f>
        <v>15.960806999999999</v>
      </c>
      <c r="AH11" s="2">
        <f>'[3]2004'!GQ$3</f>
        <v>0.649841</v>
      </c>
    </row>
    <row r="12" spans="1:34" ht="12.5" x14ac:dyDescent="0.25">
      <c r="A12">
        <f t="shared" si="0"/>
        <v>2005</v>
      </c>
      <c r="B12" s="2">
        <f>'[3]2005'!GR$3</f>
        <v>51.034514999999999</v>
      </c>
      <c r="C12" s="6">
        <f>'[3]2005'!FL$3</f>
        <v>3.1163E-2</v>
      </c>
      <c r="D12" s="2">
        <f>'[3]2005'!FM$3</f>
        <v>6.4050000000000001E-3</v>
      </c>
      <c r="E12" s="2">
        <f>'[3]2005'!FN$3</f>
        <v>0</v>
      </c>
      <c r="F12" s="2">
        <f>'[3]2005'!FO$3</f>
        <v>0</v>
      </c>
      <c r="G12" s="2">
        <f>'[3]2005'!FP$3</f>
        <v>0</v>
      </c>
      <c r="H12" s="2">
        <f>'[3]2005'!FQ$3</f>
        <v>2.6003659999999997</v>
      </c>
      <c r="I12" s="2">
        <f>'[3]2005'!FR$3</f>
        <v>0</v>
      </c>
      <c r="J12" s="2">
        <f>'[3]2005'!FS$3</f>
        <v>0</v>
      </c>
      <c r="K12" s="2">
        <f>'[3]2005'!FT$3</f>
        <v>0</v>
      </c>
      <c r="L12" s="2">
        <f>'[3]2005'!FU$3</f>
        <v>0</v>
      </c>
      <c r="M12" s="2">
        <f>'[3]2005'!FV$3</f>
        <v>0</v>
      </c>
      <c r="N12" s="2">
        <f>'[3]2005'!FW$3</f>
        <v>0.19015199999999999</v>
      </c>
      <c r="O12" s="2">
        <f>'[3]2005'!FX$3</f>
        <v>1.4561959999999998</v>
      </c>
      <c r="P12" s="2">
        <f>'[3]2005'!FY$3</f>
        <v>0</v>
      </c>
      <c r="Q12" s="2">
        <f>'[3]2005'!FZ$3</f>
        <v>0</v>
      </c>
      <c r="R12" s="2">
        <f>'[3]2005'!GA$3</f>
        <v>8.1396999999999997E-2</v>
      </c>
      <c r="S12" s="2">
        <f>'[3]2005'!GB$3</f>
        <v>0</v>
      </c>
      <c r="T12" s="2">
        <f>'[3]2005'!GC$3</f>
        <v>0</v>
      </c>
      <c r="U12" s="2">
        <f>'[3]2005'!GD$3</f>
        <v>5.1448139999999993</v>
      </c>
      <c r="V12" s="2">
        <f>'[3]2005'!GE$3</f>
        <v>0.12008999999999999</v>
      </c>
      <c r="W12" s="2">
        <f>'[3]2005'!GF$3</f>
        <v>0</v>
      </c>
      <c r="X12" s="2">
        <f>'[3]2005'!GG$3</f>
        <v>0</v>
      </c>
      <c r="Y12" s="2">
        <f>'[3]2005'!GH$3</f>
        <v>2.711395</v>
      </c>
      <c r="Z12" s="2">
        <f>'[3]2005'!GI$3</f>
        <v>5.4965E-2</v>
      </c>
      <c r="AA12" s="2">
        <f>'[3]2005'!GJ$3</f>
        <v>0.66649899999999995</v>
      </c>
      <c r="AB12" s="2">
        <f>'[3]2005'!GK$3</f>
        <v>21.384</v>
      </c>
      <c r="AC12" s="2">
        <f>'[3]2005'!GL$3</f>
        <v>0</v>
      </c>
      <c r="AD12" s="2">
        <f>'[3]2005'!GM$3</f>
        <v>0</v>
      </c>
      <c r="AE12" s="2">
        <f>'[3]2005'!GN$3</f>
        <v>7.6749999999999995E-3</v>
      </c>
      <c r="AF12" s="2">
        <f>'[3]2005'!GO$3</f>
        <v>0</v>
      </c>
      <c r="AG12" s="2">
        <f>'[3]2005'!GP$3</f>
        <v>15.982090999999999</v>
      </c>
      <c r="AH12" s="2">
        <f>'[3]2005'!GQ$3</f>
        <v>0.59730699999999992</v>
      </c>
    </row>
    <row r="13" spans="1:34" ht="12.5" x14ac:dyDescent="0.25">
      <c r="A13">
        <f t="shared" si="0"/>
        <v>2006</v>
      </c>
      <c r="B13" s="2">
        <f>'[3]2006'!GR$3</f>
        <v>48.534376999999999</v>
      </c>
      <c r="C13" s="6">
        <f>'[3]2006'!FL$3</f>
        <v>3.6499999999999998E-4</v>
      </c>
      <c r="D13" s="2">
        <f>'[3]2006'!FM$3</f>
        <v>2.2769999999999999E-2</v>
      </c>
      <c r="E13" s="2">
        <f>'[3]2006'!FN$3</f>
        <v>0.1008</v>
      </c>
      <c r="F13" s="2">
        <f>'[3]2006'!FO$3</f>
        <v>0</v>
      </c>
      <c r="G13" s="2">
        <f>'[3]2006'!FP$3</f>
        <v>0</v>
      </c>
      <c r="H13" s="2">
        <f>'[3]2006'!FQ$3</f>
        <v>1.992572</v>
      </c>
      <c r="I13" s="2">
        <f>'[3]2006'!FR$3</f>
        <v>0</v>
      </c>
      <c r="J13" s="2">
        <f>'[3]2006'!FS$3</f>
        <v>0.2772</v>
      </c>
      <c r="K13" s="2">
        <f>'[3]2006'!FT$3</f>
        <v>0</v>
      </c>
      <c r="L13" s="2">
        <f>'[3]2006'!FU$3</f>
        <v>0</v>
      </c>
      <c r="M13" s="2">
        <f>'[3]2006'!FV$3</f>
        <v>0</v>
      </c>
      <c r="N13" s="2">
        <f>'[3]2006'!FW$3</f>
        <v>5.8159999999999996E-2</v>
      </c>
      <c r="O13" s="2">
        <f>'[3]2006'!FX$3</f>
        <v>3.6806559999999999</v>
      </c>
      <c r="P13" s="2">
        <f>'[3]2006'!FY$3</f>
        <v>0</v>
      </c>
      <c r="Q13" s="2">
        <f>'[3]2006'!FZ$3</f>
        <v>0</v>
      </c>
      <c r="R13" s="2">
        <f>'[3]2006'!GA$3</f>
        <v>6.3228999999999994E-2</v>
      </c>
      <c r="S13" s="2">
        <f>'[3]2006'!GB$3</f>
        <v>0</v>
      </c>
      <c r="T13" s="2">
        <f>'[3]2006'!GC$3</f>
        <v>6.8040000000000003E-2</v>
      </c>
      <c r="U13" s="2">
        <f>'[3]2006'!GD$3</f>
        <v>1.94435</v>
      </c>
      <c r="V13" s="2">
        <f>'[3]2006'!GE$3</f>
        <v>0.12039999999999999</v>
      </c>
      <c r="W13" s="2">
        <f>'[3]2006'!GF$3</f>
        <v>0.02</v>
      </c>
      <c r="X13" s="2">
        <f>'[3]2006'!GG$3</f>
        <v>0</v>
      </c>
      <c r="Y13" s="2">
        <f>'[3]2006'!GH$3</f>
        <v>3.399966</v>
      </c>
      <c r="Z13" s="2">
        <f>'[3]2006'!GI$3</f>
        <v>5.3200000000000003E-4</v>
      </c>
      <c r="AA13" s="2">
        <f>'[3]2006'!GJ$3</f>
        <v>0.89476800000000001</v>
      </c>
      <c r="AB13" s="2">
        <f>'[3]2006'!GK$3</f>
        <v>19.978283999999999</v>
      </c>
      <c r="AC13" s="2">
        <f>'[3]2006'!GL$3</f>
        <v>0</v>
      </c>
      <c r="AD13" s="2">
        <f>'[3]2006'!GM$3</f>
        <v>0</v>
      </c>
      <c r="AE13" s="2">
        <f>'[3]2006'!GN$3</f>
        <v>0</v>
      </c>
      <c r="AF13" s="2">
        <f>'[3]2006'!GO$3</f>
        <v>0</v>
      </c>
      <c r="AG13" s="2">
        <f>'[3]2006'!GP$3</f>
        <v>15.152785999999999</v>
      </c>
      <c r="AH13" s="2">
        <f>'[3]2006'!GQ$3</f>
        <v>0.75949899999999992</v>
      </c>
    </row>
    <row r="14" spans="1:34" ht="12.5" x14ac:dyDescent="0.25">
      <c r="A14">
        <f t="shared" si="0"/>
        <v>2007</v>
      </c>
      <c r="B14" s="2">
        <f>'[3]2007'!GR$3</f>
        <v>42.710544999999996</v>
      </c>
      <c r="C14" s="6">
        <f>'[3]2007'!FL$3</f>
        <v>1.3642999999999999E-2</v>
      </c>
      <c r="D14" s="2">
        <f>'[3]2007'!FM$3</f>
        <v>1.9576E-2</v>
      </c>
      <c r="E14" s="2">
        <f>'[3]2007'!FN$3</f>
        <v>0</v>
      </c>
      <c r="F14" s="2">
        <f>'[3]2007'!FO$3</f>
        <v>0</v>
      </c>
      <c r="G14" s="2">
        <f>'[3]2007'!FP$3</f>
        <v>5.8E-5</v>
      </c>
      <c r="H14" s="2">
        <f>'[3]2007'!FQ$3</f>
        <v>2.5549999999999997</v>
      </c>
      <c r="I14" s="2">
        <f>'[3]2007'!FR$3</f>
        <v>0</v>
      </c>
      <c r="J14" s="2">
        <f>'[3]2007'!FS$3</f>
        <v>0.24192</v>
      </c>
      <c r="K14" s="2">
        <f>'[3]2007'!FT$3</f>
        <v>0</v>
      </c>
      <c r="L14" s="2">
        <f>'[3]2007'!FU$3</f>
        <v>0</v>
      </c>
      <c r="M14" s="2">
        <f>'[3]2007'!FV$3</f>
        <v>0</v>
      </c>
      <c r="N14" s="2">
        <f>'[3]2007'!FW$3</f>
        <v>0</v>
      </c>
      <c r="O14" s="2">
        <f>'[3]2007'!FX$3</f>
        <v>1.830862</v>
      </c>
      <c r="P14" s="2">
        <f>'[3]2007'!FY$3</f>
        <v>0</v>
      </c>
      <c r="Q14" s="2">
        <f>'[3]2007'!FZ$3</f>
        <v>0</v>
      </c>
      <c r="R14" s="2">
        <f>'[3]2007'!GA$3</f>
        <v>2.1198999999999999E-2</v>
      </c>
      <c r="S14" s="2">
        <f>'[3]2007'!GB$3</f>
        <v>0.90199999999999991</v>
      </c>
      <c r="T14" s="2">
        <f>'[3]2007'!GC$3</f>
        <v>0</v>
      </c>
      <c r="U14" s="2">
        <f>'[3]2007'!GD$3</f>
        <v>1.892571</v>
      </c>
      <c r="V14" s="2">
        <f>'[3]2007'!GE$3</f>
        <v>2.695125</v>
      </c>
      <c r="W14" s="2">
        <f>'[3]2007'!GF$3</f>
        <v>0</v>
      </c>
      <c r="X14" s="2">
        <f>'[3]2007'!GG$3</f>
        <v>0</v>
      </c>
      <c r="Y14" s="2">
        <f>'[3]2007'!GH$3</f>
        <v>0.625</v>
      </c>
      <c r="Z14" s="2">
        <f>'[3]2007'!GI$3</f>
        <v>1.9999999999999998E-5</v>
      </c>
      <c r="AA14" s="2">
        <f>'[3]2007'!GJ$3</f>
        <v>1.024216</v>
      </c>
      <c r="AB14" s="2">
        <f>'[3]2007'!GK$3</f>
        <v>15.827090999999999</v>
      </c>
      <c r="AC14" s="2">
        <f>'[3]2007'!GL$3</f>
        <v>0</v>
      </c>
      <c r="AD14" s="2">
        <f>'[3]2007'!GM$3</f>
        <v>0</v>
      </c>
      <c r="AE14" s="2">
        <f>'[3]2007'!GN$3</f>
        <v>0</v>
      </c>
      <c r="AF14" s="2">
        <f>'[3]2007'!GO$3</f>
        <v>0</v>
      </c>
      <c r="AG14" s="2">
        <f>'[3]2007'!GP$3</f>
        <v>14.482199999999999</v>
      </c>
      <c r="AH14" s="2">
        <f>'[3]2007'!GQ$3</f>
        <v>0.58006400000000002</v>
      </c>
    </row>
    <row r="15" spans="1:34" ht="12.5" x14ac:dyDescent="0.25">
      <c r="A15">
        <f t="shared" si="0"/>
        <v>2008</v>
      </c>
      <c r="B15" s="2">
        <f>'[3]2008'!GR$3</f>
        <v>49.360841999999998</v>
      </c>
      <c r="C15" s="6">
        <f>'[3]2008'!FL$3</f>
        <v>1.7994E-2</v>
      </c>
      <c r="D15" s="2">
        <f>'[3]2008'!FM$3</f>
        <v>9.9999999999999995E-7</v>
      </c>
      <c r="E15" s="2">
        <f>'[3]2008'!FN$3</f>
        <v>0</v>
      </c>
      <c r="F15" s="2">
        <f>'[3]2008'!FO$3</f>
        <v>0</v>
      </c>
      <c r="G15" s="2">
        <f>'[3]2008'!FP$3</f>
        <v>0</v>
      </c>
      <c r="H15" s="2">
        <f>'[3]2008'!FQ$3</f>
        <v>1.200898</v>
      </c>
      <c r="I15" s="2">
        <f>'[3]2008'!FR$3</f>
        <v>0</v>
      </c>
      <c r="J15" s="2">
        <f>'[3]2008'!FS$3</f>
        <v>2.0159999999999997E-2</v>
      </c>
      <c r="K15" s="2">
        <f>'[3]2008'!FT$3</f>
        <v>0</v>
      </c>
      <c r="L15" s="2">
        <f>'[3]2008'!FU$3</f>
        <v>0</v>
      </c>
      <c r="M15" s="2">
        <f>'[3]2008'!FV$3</f>
        <v>0</v>
      </c>
      <c r="N15" s="2">
        <f>'[3]2008'!FW$3</f>
        <v>2.0789999999999999E-2</v>
      </c>
      <c r="O15" s="2">
        <f>'[3]2008'!FX$3</f>
        <v>8.8639539999999997</v>
      </c>
      <c r="P15" s="2">
        <f>'[3]2008'!FY$3</f>
        <v>0</v>
      </c>
      <c r="Q15" s="2">
        <f>'[3]2008'!FZ$3</f>
        <v>0</v>
      </c>
      <c r="R15" s="2">
        <f>'[3]2008'!GA$3</f>
        <v>1.33E-3</v>
      </c>
      <c r="S15" s="2">
        <f>'[3]2008'!GB$3</f>
        <v>2.9579999999999997</v>
      </c>
      <c r="T15" s="2">
        <f>'[3]2008'!GC$3</f>
        <v>2.1419999999999998E-2</v>
      </c>
      <c r="U15" s="2">
        <f>'[3]2008'!GD$3</f>
        <v>2.750416</v>
      </c>
      <c r="V15" s="2">
        <f>'[3]2008'!GE$3</f>
        <v>6.6575530000000001</v>
      </c>
      <c r="W15" s="2">
        <f>'[3]2008'!GF$3</f>
        <v>0</v>
      </c>
      <c r="X15" s="2">
        <f>'[3]2008'!GG$3</f>
        <v>0</v>
      </c>
      <c r="Y15" s="2">
        <f>'[3]2008'!GH$3</f>
        <v>0.201735</v>
      </c>
      <c r="Z15" s="2">
        <f>'[3]2008'!GI$3</f>
        <v>0</v>
      </c>
      <c r="AA15" s="2">
        <f>'[3]2008'!GJ$3</f>
        <v>1.0592569999999999</v>
      </c>
      <c r="AB15" s="2">
        <f>'[3]2008'!GK$3</f>
        <v>14.859836</v>
      </c>
      <c r="AC15" s="2">
        <f>'[3]2008'!GL$3</f>
        <v>0</v>
      </c>
      <c r="AD15" s="2">
        <f>'[3]2008'!GM$3</f>
        <v>0</v>
      </c>
      <c r="AE15" s="2">
        <f>'[3]2008'!GN$3</f>
        <v>9.9999999999999991E-5</v>
      </c>
      <c r="AF15" s="2">
        <f>'[3]2008'!GO$3</f>
        <v>0</v>
      </c>
      <c r="AG15" s="2">
        <f>'[3]2008'!GP$3</f>
        <v>10.098462999999999</v>
      </c>
      <c r="AH15" s="2">
        <f>'[3]2008'!GQ$3</f>
        <v>0.62893500000000002</v>
      </c>
    </row>
    <row r="16" spans="1:34" ht="12.5" x14ac:dyDescent="0.25">
      <c r="A16">
        <f t="shared" si="0"/>
        <v>2009</v>
      </c>
      <c r="B16" s="2">
        <f>'[3]2009'!GR$3</f>
        <v>34.867581999999999</v>
      </c>
      <c r="C16" s="6">
        <f>'[3]2009'!FL$3</f>
        <v>0</v>
      </c>
      <c r="D16" s="2">
        <f>'[3]2009'!FM$3</f>
        <v>0</v>
      </c>
      <c r="E16" s="2">
        <f>'[3]2009'!FN$3</f>
        <v>0</v>
      </c>
      <c r="F16" s="2">
        <f>'[3]2009'!FO$3</f>
        <v>0</v>
      </c>
      <c r="G16" s="2">
        <f>'[3]2009'!FP$3</f>
        <v>0</v>
      </c>
      <c r="H16" s="2">
        <f>'[3]2009'!FQ$3</f>
        <v>9.9999999999999992E-2</v>
      </c>
      <c r="I16" s="2">
        <f>'[3]2009'!FR$3</f>
        <v>0</v>
      </c>
      <c r="J16" s="2">
        <f>'[3]2009'!FS$3</f>
        <v>0.20193699999999998</v>
      </c>
      <c r="K16" s="2">
        <f>'[3]2009'!FT$3</f>
        <v>0</v>
      </c>
      <c r="L16" s="2">
        <f>'[3]2009'!FU$3</f>
        <v>0</v>
      </c>
      <c r="M16" s="2">
        <f>'[3]2009'!FV$3</f>
        <v>0</v>
      </c>
      <c r="N16" s="2">
        <f>'[3]2009'!FW$3</f>
        <v>0</v>
      </c>
      <c r="O16" s="2">
        <f>'[3]2009'!FX$3</f>
        <v>9.4010939999999987</v>
      </c>
      <c r="P16" s="2">
        <f>'[3]2009'!FY$3</f>
        <v>0</v>
      </c>
      <c r="Q16" s="2">
        <f>'[3]2009'!FZ$3</f>
        <v>0</v>
      </c>
      <c r="R16" s="2">
        <f>'[3]2009'!GA$3</f>
        <v>3.7499999999999999E-3</v>
      </c>
      <c r="S16" s="2">
        <f>'[3]2009'!GB$3</f>
        <v>0.04</v>
      </c>
      <c r="T16" s="2">
        <f>'[3]2009'!GC$3</f>
        <v>0</v>
      </c>
      <c r="U16" s="2">
        <f>'[3]2009'!GD$3</f>
        <v>3.8109439999999997</v>
      </c>
      <c r="V16" s="2">
        <f>'[3]2009'!GE$3</f>
        <v>0.18747999999999998</v>
      </c>
      <c r="W16" s="2">
        <f>'[3]2009'!GF$3</f>
        <v>0</v>
      </c>
      <c r="X16" s="2">
        <f>'[3]2009'!GG$3</f>
        <v>0</v>
      </c>
      <c r="Y16" s="2">
        <f>'[3]2009'!GH$3</f>
        <v>1.5999999999999999E-5</v>
      </c>
      <c r="Z16" s="2">
        <f>'[3]2009'!GI$3</f>
        <v>0.1008</v>
      </c>
      <c r="AA16" s="2">
        <f>'[3]2009'!GJ$3</f>
        <v>0.85154199999999991</v>
      </c>
      <c r="AB16" s="2">
        <f>'[3]2009'!GK$3</f>
        <v>11.213604</v>
      </c>
      <c r="AC16" s="2">
        <f>'[3]2009'!GL$3</f>
        <v>0</v>
      </c>
      <c r="AD16" s="2">
        <f>'[3]2009'!GM$3</f>
        <v>0</v>
      </c>
      <c r="AE16" s="2">
        <f>'[3]2009'!GN$3</f>
        <v>0</v>
      </c>
      <c r="AF16" s="2">
        <f>'[3]2009'!GO$3</f>
        <v>0</v>
      </c>
      <c r="AG16" s="2">
        <f>'[3]2009'!GP$3</f>
        <v>8.7132620000000003</v>
      </c>
      <c r="AH16" s="2">
        <f>'[3]2009'!GQ$3</f>
        <v>0.24315299999999998</v>
      </c>
    </row>
    <row r="17" spans="1:34" ht="12.5" x14ac:dyDescent="0.25">
      <c r="A17">
        <f t="shared" si="0"/>
        <v>2010</v>
      </c>
      <c r="B17" s="2">
        <f>'[4]2010'!GR$3</f>
        <v>39.562925018093182</v>
      </c>
      <c r="C17" s="6">
        <f>'[4]2010'!FL$3</f>
        <v>1.4017E-2</v>
      </c>
      <c r="D17" s="2">
        <f>'[4]2010'!FM$3</f>
        <v>2.8756E-2</v>
      </c>
      <c r="E17" s="2">
        <f>'[4]2010'!FN$3</f>
        <v>0</v>
      </c>
      <c r="F17" s="2">
        <f>'[4]2010'!FO$3</f>
        <v>0</v>
      </c>
      <c r="G17" s="2">
        <f>'[4]2010'!FP$3</f>
        <v>0</v>
      </c>
      <c r="H17" s="2">
        <f>'[4]2010'!FQ$3</f>
        <v>0.359545</v>
      </c>
      <c r="I17" s="2">
        <f>'[4]2010'!FR$3</f>
        <v>0</v>
      </c>
      <c r="J17" s="2">
        <f>'[4]2010'!FS$3</f>
        <v>5.1562528052454329E-2</v>
      </c>
      <c r="K17" s="2">
        <f>'[4]2010'!FT$3</f>
        <v>0</v>
      </c>
      <c r="L17" s="2">
        <f>'[4]2010'!FU$3</f>
        <v>0</v>
      </c>
      <c r="M17" s="2">
        <f>'[4]2010'!FV$3</f>
        <v>0</v>
      </c>
      <c r="N17" s="2">
        <f>'[4]2010'!FW$3</f>
        <v>0</v>
      </c>
      <c r="O17" s="2">
        <f>'[4]2010'!FX$3</f>
        <v>8.9368599999999994</v>
      </c>
      <c r="P17" s="2">
        <f>'[4]2010'!FY$3</f>
        <v>0</v>
      </c>
      <c r="Q17" s="2">
        <f>'[4]2010'!FZ$3</f>
        <v>0</v>
      </c>
      <c r="R17" s="2">
        <f>'[4]2010'!GA$3</f>
        <v>1.6199999999999998E-4</v>
      </c>
      <c r="S17" s="2">
        <f>'[4]2010'!GB$3</f>
        <v>0.78567100000000001</v>
      </c>
      <c r="T17" s="2">
        <f>'[4]2010'!GC$3</f>
        <v>0</v>
      </c>
      <c r="U17" s="2">
        <f>'[4]2010'!GD$3</f>
        <v>2.232027</v>
      </c>
      <c r="V17" s="2">
        <f>'[4]2010'!GE$3</f>
        <v>2.2481800000000001</v>
      </c>
      <c r="W17" s="2">
        <f>'[4]2010'!GF$3</f>
        <v>9.9999999999999995E-7</v>
      </c>
      <c r="X17" s="2">
        <f>'[4]2010'!GG$3</f>
        <v>0</v>
      </c>
      <c r="Y17" s="2">
        <f>'[4]2010'!GH$3</f>
        <v>3.0000000000000001E-3</v>
      </c>
      <c r="Z17" s="2">
        <f>'[4]2010'!GI$3</f>
        <v>0</v>
      </c>
      <c r="AA17" s="2">
        <f>'[4]2010'!GJ$3</f>
        <v>0.49107299999999998</v>
      </c>
      <c r="AB17" s="2">
        <f>'[4]2010'!GK$3</f>
        <v>12.040994</v>
      </c>
      <c r="AC17" s="2">
        <f>'[4]2010'!GL$3</f>
        <v>0</v>
      </c>
      <c r="AD17" s="2">
        <f>'[4]2010'!GM$3</f>
        <v>0</v>
      </c>
      <c r="AE17" s="2">
        <f>'[4]2010'!GN$3</f>
        <v>1.758490040726577E-3</v>
      </c>
      <c r="AF17" s="2">
        <f>'[4]2010'!GO$3</f>
        <v>0</v>
      </c>
      <c r="AG17" s="2">
        <f>'[4]2010'!GP$3</f>
        <v>12.014472</v>
      </c>
      <c r="AH17" s="2">
        <f>'[4]2010'!GQ$3</f>
        <v>0.35484599999999999</v>
      </c>
    </row>
    <row r="18" spans="1:34" ht="12.5" x14ac:dyDescent="0.25">
      <c r="A18">
        <f t="shared" si="0"/>
        <v>2011</v>
      </c>
      <c r="B18" s="2">
        <f>'[4]2011'!GR$3</f>
        <v>27.950165999999999</v>
      </c>
      <c r="C18" s="6">
        <f>'[4]2011'!FL$3</f>
        <v>1.0349999999999999E-3</v>
      </c>
      <c r="D18" s="2">
        <f>'[4]2011'!FM$3</f>
        <v>8.9999999999999992E-5</v>
      </c>
      <c r="E18" s="2">
        <f>'[4]2011'!FN$3</f>
        <v>0</v>
      </c>
      <c r="F18" s="2">
        <f>'[4]2011'!FO$3</f>
        <v>0</v>
      </c>
      <c r="G18" s="2">
        <f>'[4]2011'!FP$3</f>
        <v>0</v>
      </c>
      <c r="H18" s="2">
        <f>'[4]2011'!FQ$3</f>
        <v>0</v>
      </c>
      <c r="I18" s="2">
        <f>'[4]2011'!FR$3</f>
        <v>0</v>
      </c>
      <c r="J18" s="2">
        <f>'[4]2011'!FS$3</f>
        <v>0</v>
      </c>
      <c r="K18" s="2">
        <f>'[4]2011'!FT$3</f>
        <v>0</v>
      </c>
      <c r="L18" s="2">
        <f>'[4]2011'!FU$3</f>
        <v>0</v>
      </c>
      <c r="M18" s="2">
        <f>'[4]2011'!FV$3</f>
        <v>0</v>
      </c>
      <c r="N18" s="2">
        <f>'[4]2011'!FW$3</f>
        <v>2.6999999999999999E-5</v>
      </c>
      <c r="O18" s="2">
        <f>'[4]2011'!FX$3</f>
        <v>4.9587889999999994</v>
      </c>
      <c r="P18" s="2">
        <f>'[4]2011'!FY$3</f>
        <v>0</v>
      </c>
      <c r="Q18" s="2">
        <f>'[4]2011'!FZ$3</f>
        <v>2.4999999999999998E-5</v>
      </c>
      <c r="R18" s="2">
        <f>'[4]2011'!GA$3</f>
        <v>5.8959999999999993E-3</v>
      </c>
      <c r="S18" s="2">
        <f>'[4]2011'!GB$3</f>
        <v>0.15087999999999999</v>
      </c>
      <c r="T18" s="2">
        <f>'[4]2011'!GC$3</f>
        <v>0</v>
      </c>
      <c r="U18" s="2">
        <f>'[4]2011'!GD$3</f>
        <v>1.5903499999999999</v>
      </c>
      <c r="V18" s="2">
        <f>'[4]2011'!GE$3</f>
        <v>2.1300349999999999</v>
      </c>
      <c r="W18" s="2">
        <f>'[4]2011'!GF$3</f>
        <v>0</v>
      </c>
      <c r="X18" s="2">
        <f>'[4]2011'!GG$3</f>
        <v>0</v>
      </c>
      <c r="Y18" s="2">
        <f>'[4]2011'!GH$3</f>
        <v>3.9889999999999995E-2</v>
      </c>
      <c r="Z18" s="2">
        <f>'[4]2011'!GI$3</f>
        <v>0</v>
      </c>
      <c r="AA18" s="2">
        <f>'[4]2011'!GJ$3</f>
        <v>1.6656519999999999</v>
      </c>
      <c r="AB18" s="2">
        <f>'[4]2011'!GK$3</f>
        <v>7.7915179999999999</v>
      </c>
      <c r="AC18" s="2">
        <f>'[4]2011'!GL$3</f>
        <v>0</v>
      </c>
      <c r="AD18" s="2">
        <f>'[4]2011'!GM$3</f>
        <v>0</v>
      </c>
      <c r="AE18" s="2">
        <f>'[4]2011'!GN$3</f>
        <v>2.807E-3</v>
      </c>
      <c r="AF18" s="2">
        <f>'[4]2011'!GO$3</f>
        <v>0</v>
      </c>
      <c r="AG18" s="2">
        <f>'[4]2011'!GP$3</f>
        <v>9.297701</v>
      </c>
      <c r="AH18" s="2">
        <f>'[4]2011'!GQ$3</f>
        <v>0.315471</v>
      </c>
    </row>
    <row r="19" spans="1:34" ht="12.5" x14ac:dyDescent="0.25">
      <c r="A19">
        <f t="shared" si="0"/>
        <v>2012</v>
      </c>
      <c r="B19" s="2">
        <f>'[4]2012'!GR$3</f>
        <v>24.715147999999999</v>
      </c>
      <c r="C19" s="6">
        <f>'[4]2012'!FL$3</f>
        <v>2.426E-2</v>
      </c>
      <c r="D19" s="2">
        <f>'[4]2012'!FM$3</f>
        <v>2.9E-5</v>
      </c>
      <c r="E19" s="2">
        <f>'[4]2012'!FN$3</f>
        <v>0</v>
      </c>
      <c r="F19" s="2">
        <f>'[4]2012'!FO$3</f>
        <v>0</v>
      </c>
      <c r="G19" s="2">
        <f>'[4]2012'!FP$3</f>
        <v>0</v>
      </c>
      <c r="H19" s="2">
        <f>'[4]2012'!FQ$3</f>
        <v>8.5940000000000003E-2</v>
      </c>
      <c r="I19" s="2">
        <f>'[4]2012'!FR$3</f>
        <v>0</v>
      </c>
      <c r="J19" s="2">
        <f>'[4]2012'!FS$3</f>
        <v>0.55901999999999996</v>
      </c>
      <c r="K19" s="2">
        <f>'[4]2012'!FT$3</f>
        <v>0</v>
      </c>
      <c r="L19" s="2">
        <f>'[4]2012'!FU$3</f>
        <v>0</v>
      </c>
      <c r="M19" s="2">
        <f>'[4]2012'!FV$3</f>
        <v>0</v>
      </c>
      <c r="N19" s="2">
        <f>'[4]2012'!FW$3</f>
        <v>2.9999999999999997E-4</v>
      </c>
      <c r="O19" s="2">
        <f>'[4]2012'!FX$3</f>
        <v>4.6128489999999998</v>
      </c>
      <c r="P19" s="2">
        <f>'[4]2012'!FY$3</f>
        <v>0</v>
      </c>
      <c r="Q19" s="2">
        <f>'[4]2012'!FZ$3</f>
        <v>0</v>
      </c>
      <c r="R19" s="2">
        <f>'[4]2012'!GA$3</f>
        <v>5.5719999999999997E-3</v>
      </c>
      <c r="S19" s="2">
        <f>'[4]2012'!GB$3</f>
        <v>1.5274999999999999</v>
      </c>
      <c r="T19" s="2">
        <f>'[4]2012'!GC$3</f>
        <v>0</v>
      </c>
      <c r="U19" s="2">
        <f>'[4]2012'!GD$3</f>
        <v>0.78799599999999992</v>
      </c>
      <c r="V19" s="2">
        <f>'[4]2012'!GE$3</f>
        <v>1.1505799999999999</v>
      </c>
      <c r="W19" s="2">
        <f>'[4]2012'!GF$3</f>
        <v>0</v>
      </c>
      <c r="X19" s="2">
        <f>'[4]2012'!GG$3</f>
        <v>0</v>
      </c>
      <c r="Y19" s="2">
        <f>'[4]2012'!GH$3</f>
        <v>0.26047199999999998</v>
      </c>
      <c r="Z19" s="2">
        <f>'[4]2012'!GI$3</f>
        <v>7.9999999999999993E-4</v>
      </c>
      <c r="AA19" s="2">
        <f>'[4]2012'!GJ$3</f>
        <v>0.76811599999999991</v>
      </c>
      <c r="AB19" s="2">
        <f>'[4]2012'!GK$3</f>
        <v>4.2024010000000001</v>
      </c>
      <c r="AC19" s="2">
        <f>'[4]2012'!GL$3</f>
        <v>0</v>
      </c>
      <c r="AD19" s="2">
        <f>'[4]2012'!GM$3</f>
        <v>0</v>
      </c>
      <c r="AE19" s="2">
        <f>'[4]2012'!GN$3</f>
        <v>1.5999999999999999E-4</v>
      </c>
      <c r="AF19" s="2">
        <f>'[4]2012'!GO$3</f>
        <v>0</v>
      </c>
      <c r="AG19" s="2">
        <f>'[4]2012'!GP$3</f>
        <v>10.548155999999999</v>
      </c>
      <c r="AH19" s="2">
        <f>'[4]2012'!GQ$3</f>
        <v>0.18099699999999999</v>
      </c>
    </row>
    <row r="20" spans="1:34" ht="12.5" x14ac:dyDescent="0.25">
      <c r="A20">
        <f t="shared" si="0"/>
        <v>2013</v>
      </c>
      <c r="B20" s="2">
        <f>'[4]2013'!GR$3</f>
        <v>17.37060323076923</v>
      </c>
      <c r="C20" s="6">
        <f>'[4]2013'!FL$3</f>
        <v>1.3348230769230768E-2</v>
      </c>
      <c r="D20" s="2">
        <f>'[4]2013'!FM$3</f>
        <v>1.7799999999999999E-4</v>
      </c>
      <c r="E20" s="2">
        <f>'[4]2013'!FN$3</f>
        <v>0</v>
      </c>
      <c r="F20" s="2">
        <f>'[4]2013'!FO$3</f>
        <v>0</v>
      </c>
      <c r="G20" s="2">
        <f>'[4]2013'!FP$3</f>
        <v>0</v>
      </c>
      <c r="H20" s="2">
        <f>'[4]2013'!FQ$3</f>
        <v>0.207894</v>
      </c>
      <c r="I20" s="2">
        <f>'[4]2013'!FR$3</f>
        <v>0</v>
      </c>
      <c r="J20" s="2">
        <f>'[4]2013'!FS$3</f>
        <v>0.23249999999999998</v>
      </c>
      <c r="K20" s="2">
        <f>'[4]2013'!FT$3</f>
        <v>0.23839099999999999</v>
      </c>
      <c r="L20" s="2">
        <f>'[4]2013'!FU$3</f>
        <v>0</v>
      </c>
      <c r="M20" s="2">
        <f>'[4]2013'!FV$3</f>
        <v>0</v>
      </c>
      <c r="N20" s="2">
        <f>'[4]2013'!FW$3</f>
        <v>0</v>
      </c>
      <c r="O20" s="2">
        <f>'[4]2013'!FX$3</f>
        <v>0.3024</v>
      </c>
      <c r="P20" s="2">
        <f>'[4]2013'!FY$3</f>
        <v>0</v>
      </c>
      <c r="Q20" s="2">
        <f>'[4]2013'!FZ$3</f>
        <v>0</v>
      </c>
      <c r="R20" s="2">
        <f>'[4]2013'!GA$3</f>
        <v>6.5629999999999994E-3</v>
      </c>
      <c r="S20" s="2">
        <f>'[4]2013'!GB$3</f>
        <v>0.75790000000000002</v>
      </c>
      <c r="T20" s="2">
        <f>'[4]2013'!GC$3</f>
        <v>0</v>
      </c>
      <c r="U20" s="2">
        <f>'[4]2013'!GD$3</f>
        <v>0.45911299999999999</v>
      </c>
      <c r="V20" s="2">
        <f>'[4]2013'!GE$3</f>
        <v>0</v>
      </c>
      <c r="W20" s="2">
        <f>'[4]2013'!GF$3</f>
        <v>0</v>
      </c>
      <c r="X20" s="2">
        <f>'[4]2013'!GG$3</f>
        <v>0</v>
      </c>
      <c r="Y20" s="2">
        <f>'[4]2013'!GH$3</f>
        <v>0</v>
      </c>
      <c r="Z20" s="2">
        <f>'[4]2013'!GI$3</f>
        <v>0</v>
      </c>
      <c r="AA20" s="2">
        <f>'[4]2013'!GJ$3</f>
        <v>0.67687999999999993</v>
      </c>
      <c r="AB20" s="2">
        <f>'[4]2013'!GK$3</f>
        <v>3.728202</v>
      </c>
      <c r="AC20" s="2">
        <f>'[4]2013'!GL$3</f>
        <v>0</v>
      </c>
      <c r="AD20" s="2">
        <f>'[4]2013'!GM$3</f>
        <v>0</v>
      </c>
      <c r="AE20" s="2">
        <f>'[4]2013'!GN$3</f>
        <v>1.01E-4</v>
      </c>
      <c r="AF20" s="2">
        <f>'[4]2013'!GO$3</f>
        <v>0</v>
      </c>
      <c r="AG20" s="2">
        <f>'[4]2013'!GP$3</f>
        <v>10.450834</v>
      </c>
      <c r="AH20" s="2">
        <f>'[4]2013'!GQ$3</f>
        <v>0.29629899999999998</v>
      </c>
    </row>
    <row r="21" spans="1:34" ht="12.5" x14ac:dyDescent="0.25">
      <c r="A21">
        <f t="shared" si="0"/>
        <v>2014</v>
      </c>
      <c r="B21" s="2">
        <f>'[4]2014'!GR$3</f>
        <v>18.477143999999999</v>
      </c>
      <c r="C21" s="6">
        <f>'[4]2014'!FL$3</f>
        <v>3.3679999999999999E-3</v>
      </c>
      <c r="D21" s="2">
        <f>'[4]2014'!FM$3</f>
        <v>7.2000000000000002E-5</v>
      </c>
      <c r="E21" s="2">
        <f>'[4]2014'!FN$3</f>
        <v>0</v>
      </c>
      <c r="F21" s="2">
        <f>'[4]2014'!FO$3</f>
        <v>0</v>
      </c>
      <c r="G21" s="2">
        <f>'[4]2014'!FP$3</f>
        <v>0</v>
      </c>
      <c r="H21" s="2">
        <f>'[4]2014'!FQ$3</f>
        <v>0.3735</v>
      </c>
      <c r="I21" s="2">
        <f>'[4]2014'!FR$3</f>
        <v>0.2016</v>
      </c>
      <c r="J21" s="2">
        <f>'[4]2014'!FS$3</f>
        <v>0.54432000000000003</v>
      </c>
      <c r="K21" s="2">
        <f>'[4]2014'!FT$3</f>
        <v>0</v>
      </c>
      <c r="L21" s="2">
        <f>'[4]2014'!FU$3</f>
        <v>0</v>
      </c>
      <c r="M21" s="2">
        <f>'[4]2014'!FV$3</f>
        <v>0</v>
      </c>
      <c r="N21" s="2">
        <f>'[4]2014'!FW$3</f>
        <v>0</v>
      </c>
      <c r="O21" s="2">
        <f>'[4]2014'!FX$3</f>
        <v>0.30297299999999999</v>
      </c>
      <c r="P21" s="2">
        <f>'[4]2014'!FY$3</f>
        <v>0</v>
      </c>
      <c r="Q21" s="2">
        <f>'[4]2014'!FZ$3</f>
        <v>0</v>
      </c>
      <c r="R21" s="2">
        <f>'[4]2014'!GA$3</f>
        <v>5.22E-4</v>
      </c>
      <c r="S21" s="2">
        <f>'[4]2014'!GB$3</f>
        <v>0.55720000000000003</v>
      </c>
      <c r="T21" s="2">
        <f>'[4]2014'!GC$3</f>
        <v>0</v>
      </c>
      <c r="U21" s="2">
        <f>'[4]2014'!GD$3</f>
        <v>0.55220000000000002</v>
      </c>
      <c r="V21" s="2">
        <f>'[4]2014'!GE$3</f>
        <v>0.19999999999999998</v>
      </c>
      <c r="W21" s="2">
        <f>'[4]2014'!GF$3</f>
        <v>0</v>
      </c>
      <c r="X21" s="2">
        <f>'[4]2014'!GG$3</f>
        <v>0</v>
      </c>
      <c r="Y21" s="2">
        <f>'[4]2014'!GH$3</f>
        <v>0</v>
      </c>
      <c r="Z21" s="2">
        <f>'[4]2014'!GI$3</f>
        <v>0</v>
      </c>
      <c r="AA21" s="2">
        <f>'[4]2014'!GJ$3</f>
        <v>0.79849499999999995</v>
      </c>
      <c r="AB21" s="2">
        <f>'[4]2014'!GK$3</f>
        <v>3.836144</v>
      </c>
      <c r="AC21" s="2">
        <f>'[4]2014'!GL$3</f>
        <v>0</v>
      </c>
      <c r="AD21" s="2">
        <f>'[4]2014'!GM$3</f>
        <v>0</v>
      </c>
      <c r="AE21" s="2">
        <f>'[4]2014'!GN$3</f>
        <v>5.6499999999999996E-4</v>
      </c>
      <c r="AF21" s="2">
        <f>'[4]2014'!GO$3</f>
        <v>0</v>
      </c>
      <c r="AG21" s="2">
        <f>'[4]2014'!GP$3</f>
        <v>11.012692999999999</v>
      </c>
      <c r="AH21" s="2">
        <f>'[4]2014'!GQ$3</f>
        <v>9.3491999999999992E-2</v>
      </c>
    </row>
    <row r="22" spans="1:34" ht="12.5" x14ac:dyDescent="0.25">
      <c r="A22">
        <f t="shared" si="0"/>
        <v>2015</v>
      </c>
      <c r="B22" s="2">
        <f>'[4]2015'!GR$3</f>
        <v>129.37994599999999</v>
      </c>
      <c r="C22" s="6">
        <f>'[4]2015'!FL$3</f>
        <v>4.8129999999999996E-3</v>
      </c>
      <c r="D22" s="2">
        <f>'[4]2015'!FM$3</f>
        <v>0</v>
      </c>
      <c r="E22" s="2">
        <f>'[4]2015'!FN$3</f>
        <v>0</v>
      </c>
      <c r="F22" s="2">
        <f>'[4]2015'!FO$3</f>
        <v>0</v>
      </c>
      <c r="G22" s="2">
        <f>'[4]2015'!FP$3</f>
        <v>0</v>
      </c>
      <c r="H22" s="2">
        <f>'[4]2015'!FQ$3</f>
        <v>0.85295499999999991</v>
      </c>
      <c r="I22" s="2">
        <f>'[4]2015'!FR$3</f>
        <v>0</v>
      </c>
      <c r="J22" s="2">
        <f>'[4]2015'!FS$3</f>
        <v>2.2579199999999999</v>
      </c>
      <c r="K22" s="2">
        <f>'[4]2015'!FT$3</f>
        <v>0.22469899999999998</v>
      </c>
      <c r="L22" s="2">
        <f>'[4]2015'!FU$3</f>
        <v>0</v>
      </c>
      <c r="M22" s="2">
        <f>'[4]2015'!FV$3</f>
        <v>0</v>
      </c>
      <c r="N22" s="2">
        <f>'[4]2015'!FW$3</f>
        <v>8.7999999999999998E-5</v>
      </c>
      <c r="O22" s="2">
        <f>'[4]2015'!FX$3</f>
        <v>0.34215999999999996</v>
      </c>
      <c r="P22" s="2">
        <f>'[4]2015'!FY$3</f>
        <v>0</v>
      </c>
      <c r="Q22" s="2">
        <f>'[4]2015'!FZ$3</f>
        <v>0</v>
      </c>
      <c r="R22" s="2">
        <f>'[4]2015'!GA$3</f>
        <v>1.8699999999999999E-3</v>
      </c>
      <c r="S22" s="2">
        <f>'[4]2015'!GB$3</f>
        <v>22.953047999999999</v>
      </c>
      <c r="T22" s="2">
        <f>'[4]2015'!GC$3</f>
        <v>0</v>
      </c>
      <c r="U22" s="2">
        <f>'[4]2015'!GD$3</f>
        <v>0.59514099999999992</v>
      </c>
      <c r="V22" s="2">
        <f>'[4]2015'!GE$3</f>
        <v>16.170479999999998</v>
      </c>
      <c r="W22" s="2">
        <f>'[4]2015'!GF$3</f>
        <v>4.0319999999999995E-2</v>
      </c>
      <c r="X22" s="2">
        <f>'[4]2015'!GG$3</f>
        <v>0</v>
      </c>
      <c r="Y22" s="2">
        <f>'[4]2015'!GH$3</f>
        <v>5.9399999999999994E-2</v>
      </c>
      <c r="Z22" s="2">
        <f>'[4]2015'!GI$3</f>
        <v>0</v>
      </c>
      <c r="AA22" s="2">
        <f>'[4]2015'!GJ$3</f>
        <v>0.72262999999999999</v>
      </c>
      <c r="AB22" s="2">
        <f>'[4]2015'!GK$3</f>
        <v>71.756956000000002</v>
      </c>
      <c r="AC22" s="2">
        <f>'[4]2015'!GL$3</f>
        <v>0</v>
      </c>
      <c r="AD22" s="2">
        <f>'[4]2015'!GM$3</f>
        <v>0</v>
      </c>
      <c r="AE22" s="2">
        <f>'[4]2015'!GN$3</f>
        <v>3.5199999999999999E-4</v>
      </c>
      <c r="AF22" s="2">
        <f>'[4]2015'!GO$3</f>
        <v>0</v>
      </c>
      <c r="AG22" s="2">
        <f>'[4]2015'!GP$3</f>
        <v>13.373524999999999</v>
      </c>
      <c r="AH22" s="2">
        <f>'[4]2015'!GQ$3</f>
        <v>2.3588999999999999E-2</v>
      </c>
    </row>
    <row r="23" spans="1:34" ht="12.5" x14ac:dyDescent="0.25">
      <c r="A23">
        <f t="shared" si="0"/>
        <v>2016</v>
      </c>
      <c r="B23" s="2">
        <f>'[4]2016'!GR$3</f>
        <v>214.92751014118716</v>
      </c>
      <c r="C23" s="6">
        <f>'[4]2016'!FL$3</f>
        <v>9.1225141187164765E-2</v>
      </c>
      <c r="D23" s="2">
        <f>'[4]2016'!FM$3</f>
        <v>0</v>
      </c>
      <c r="E23" s="2">
        <f>'[4]2016'!FN$3</f>
        <v>0</v>
      </c>
      <c r="F23" s="2">
        <f>'[4]2016'!FO$3</f>
        <v>0</v>
      </c>
      <c r="G23" s="2">
        <f>'[4]2016'!FP$3</f>
        <v>0</v>
      </c>
      <c r="H23" s="2">
        <f>'[4]2016'!FQ$3</f>
        <v>0.16596999999999998</v>
      </c>
      <c r="I23" s="2">
        <f>'[4]2016'!FR$3</f>
        <v>0</v>
      </c>
      <c r="J23" s="2">
        <f>'[4]2016'!FS$3</f>
        <v>3.9659049999999998</v>
      </c>
      <c r="K23" s="2">
        <f>'[4]2016'!FT$3</f>
        <v>0</v>
      </c>
      <c r="L23" s="2">
        <f>'[4]2016'!FU$3</f>
        <v>0</v>
      </c>
      <c r="M23" s="2">
        <f>'[4]2016'!FV$3</f>
        <v>0</v>
      </c>
      <c r="N23" s="2">
        <f>'[4]2016'!FW$3</f>
        <v>0</v>
      </c>
      <c r="O23" s="2">
        <f>'[4]2016'!FX$3</f>
        <v>2.0309849999999998</v>
      </c>
      <c r="P23" s="2">
        <f>'[4]2016'!FY$3</f>
        <v>0</v>
      </c>
      <c r="Q23" s="2">
        <f>'[4]2016'!FZ$3</f>
        <v>0</v>
      </c>
      <c r="R23" s="2">
        <f>'[4]2016'!GA$3</f>
        <v>4.5069999999999997E-3</v>
      </c>
      <c r="S23" s="2">
        <f>'[4]2016'!GB$3</f>
        <v>42.751224000000001</v>
      </c>
      <c r="T23" s="2">
        <f>'[4]2016'!GC$3</f>
        <v>0</v>
      </c>
      <c r="U23" s="2">
        <f>'[4]2016'!GD$3</f>
        <v>2.1593309999999999</v>
      </c>
      <c r="V23" s="2">
        <f>'[4]2016'!GE$3</f>
        <v>34.752414999999999</v>
      </c>
      <c r="W23" s="2">
        <f>'[4]2016'!GF$3</f>
        <v>0.14022399999999999</v>
      </c>
      <c r="X23" s="2">
        <f>'[4]2016'!GG$3</f>
        <v>0</v>
      </c>
      <c r="Y23" s="2">
        <f>'[4]2016'!GH$3</f>
        <v>3.7409999999999999E-2</v>
      </c>
      <c r="Z23" s="2">
        <f>'[4]2016'!GI$3</f>
        <v>0</v>
      </c>
      <c r="AA23" s="2">
        <f>'[4]2016'!GJ$3</f>
        <v>0.95767399999999991</v>
      </c>
      <c r="AB23" s="2">
        <f>'[4]2016'!GK$3</f>
        <v>115.884163</v>
      </c>
      <c r="AC23" s="2">
        <f>'[4]2016'!GL$3</f>
        <v>0</v>
      </c>
      <c r="AD23" s="2">
        <f>'[4]2016'!GM$3</f>
        <v>0</v>
      </c>
      <c r="AE23" s="2">
        <f>'[4]2016'!GN$3</f>
        <v>5.53E-4</v>
      </c>
      <c r="AF23" s="2">
        <f>'[4]2016'!GO$3</f>
        <v>0</v>
      </c>
      <c r="AG23" s="2">
        <f>'[4]2016'!GP$3</f>
        <v>11.93093</v>
      </c>
      <c r="AH23" s="2">
        <f>'[4]2016'!GQ$3</f>
        <v>5.4993999999999994E-2</v>
      </c>
    </row>
    <row r="24" spans="1:34" ht="12.5" x14ac:dyDescent="0.25">
      <c r="A24">
        <f t="shared" si="0"/>
        <v>2017</v>
      </c>
      <c r="B24" s="2">
        <f>'[4]2017'!GR$3</f>
        <v>287.90320559455023</v>
      </c>
      <c r="C24" s="6">
        <f>'[4]2017'!FL$3</f>
        <v>5.3249594550255207E-2</v>
      </c>
      <c r="D24" s="2">
        <f>'[4]2017'!FM$3</f>
        <v>0.02</v>
      </c>
      <c r="E24" s="2">
        <f>'[4]2017'!FN$3</f>
        <v>0</v>
      </c>
      <c r="F24" s="2">
        <f>'[4]2017'!FO$3</f>
        <v>0</v>
      </c>
      <c r="G24" s="2">
        <f>'[4]2017'!FP$3</f>
        <v>2.0999999999999998E-2</v>
      </c>
      <c r="H24" s="2">
        <f>'[4]2017'!FQ$3</f>
        <v>0.10477</v>
      </c>
      <c r="I24" s="2">
        <f>'[4]2017'!FR$3</f>
        <v>4.0319999999999995E-2</v>
      </c>
      <c r="J24" s="2">
        <f>'[4]2017'!FS$3</f>
        <v>8.1650999999999989</v>
      </c>
      <c r="K24" s="2">
        <f>'[4]2017'!FT$3</f>
        <v>0</v>
      </c>
      <c r="L24" s="2">
        <f>'[4]2017'!FU$3</f>
        <v>6.7975999999999995E-2</v>
      </c>
      <c r="M24" s="2">
        <f>'[4]2017'!FV$3</f>
        <v>0</v>
      </c>
      <c r="N24" s="2">
        <f>'[4]2017'!FW$3</f>
        <v>6.9999999999999994E-5</v>
      </c>
      <c r="O24" s="2">
        <f>'[4]2017'!FX$3</f>
        <v>7.0619999999999994</v>
      </c>
      <c r="P24" s="2">
        <f>'[4]2017'!FY$3</f>
        <v>0</v>
      </c>
      <c r="Q24" s="2">
        <f>'[4]2017'!FZ$3</f>
        <v>0</v>
      </c>
      <c r="R24" s="2">
        <f>'[4]2017'!GA$3</f>
        <v>3.8909999999999999E-3</v>
      </c>
      <c r="S24" s="2">
        <f>'[4]2017'!GB$3</f>
        <v>80.976640000000003</v>
      </c>
      <c r="T24" s="2">
        <f>'[4]2017'!GC$3</f>
        <v>0</v>
      </c>
      <c r="U24" s="2">
        <f>'[4]2017'!GD$3</f>
        <v>4.5721249999999998</v>
      </c>
      <c r="V24" s="2">
        <f>'[4]2017'!GE$3</f>
        <v>49.973689999999998</v>
      </c>
      <c r="W24" s="2">
        <f>'[4]2017'!GF$3</f>
        <v>0.48383999999999999</v>
      </c>
      <c r="X24" s="2">
        <f>'[4]2017'!GG$3</f>
        <v>0</v>
      </c>
      <c r="Y24" s="2">
        <f>'[4]2017'!GH$3</f>
        <v>0</v>
      </c>
      <c r="Z24" s="2">
        <f>'[4]2017'!GI$3</f>
        <v>0</v>
      </c>
      <c r="AA24" s="2">
        <f>'[4]2017'!GJ$3</f>
        <v>0.55208000000000002</v>
      </c>
      <c r="AB24" s="2">
        <f>'[4]2017'!GK$3</f>
        <v>118.46098499999999</v>
      </c>
      <c r="AC24" s="2">
        <f>'[4]2017'!GL$3</f>
        <v>0</v>
      </c>
      <c r="AD24" s="2">
        <f>'[4]2017'!GM$3</f>
        <v>9.9999999999999995E-7</v>
      </c>
      <c r="AE24" s="2">
        <f>'[4]2017'!GN$3</f>
        <v>4.6330999999999997E-2</v>
      </c>
      <c r="AF24" s="2">
        <f>'[4]2017'!GO$3</f>
        <v>0</v>
      </c>
      <c r="AG24" s="2">
        <f>'[4]2017'!GP$3</f>
        <v>16.584759999999999</v>
      </c>
      <c r="AH24" s="2">
        <f>'[4]2017'!GQ$3</f>
        <v>0.71437699999999993</v>
      </c>
    </row>
    <row r="25" spans="1:34" ht="12.5" x14ac:dyDescent="0.25">
      <c r="A25">
        <f t="shared" si="0"/>
        <v>2018</v>
      </c>
      <c r="B25" s="2">
        <f>'[4]2018'!GR$3</f>
        <v>158.12375900000001</v>
      </c>
      <c r="C25" s="6">
        <f>'[4]2018'!FL$3</f>
        <v>4.6699999999999997E-4</v>
      </c>
      <c r="D25" s="2">
        <f>'[4]2018'!FM$3</f>
        <v>0</v>
      </c>
      <c r="E25" s="2">
        <f>'[4]2018'!FN$3</f>
        <v>0</v>
      </c>
      <c r="F25" s="2">
        <f>'[4]2018'!FO$3</f>
        <v>0</v>
      </c>
      <c r="G25" s="2">
        <f>'[4]2018'!FP$3</f>
        <v>0</v>
      </c>
      <c r="H25" s="2">
        <f>'[4]2018'!FQ$3</f>
        <v>0.141406</v>
      </c>
      <c r="I25" s="2">
        <f>'[4]2018'!FR$3</f>
        <v>0</v>
      </c>
      <c r="J25" s="2">
        <f>'[4]2018'!FS$3</f>
        <v>2.4055149999999998</v>
      </c>
      <c r="K25" s="2">
        <f>'[4]2018'!FT$3</f>
        <v>0</v>
      </c>
      <c r="L25" s="2">
        <f>'[4]2018'!FU$3</f>
        <v>0.249219</v>
      </c>
      <c r="M25" s="2">
        <f>'[4]2018'!FV$3</f>
        <v>0</v>
      </c>
      <c r="N25" s="2">
        <f>'[4]2018'!FW$3</f>
        <v>2.4800000000000001E-4</v>
      </c>
      <c r="O25" s="2">
        <f>'[4]2018'!FX$3</f>
        <v>0.12665999999999999</v>
      </c>
      <c r="P25" s="2">
        <f>'[4]2018'!FY$3</f>
        <v>0</v>
      </c>
      <c r="Q25" s="2">
        <f>'[4]2018'!FZ$3</f>
        <v>0</v>
      </c>
      <c r="R25" s="2">
        <f>'[4]2018'!GA$3</f>
        <v>3.4849999999999998E-3</v>
      </c>
      <c r="S25" s="2">
        <f>'[4]2018'!GB$3</f>
        <v>93.192539999999994</v>
      </c>
      <c r="T25" s="2">
        <f>'[4]2018'!GC$3</f>
        <v>0</v>
      </c>
      <c r="U25" s="2">
        <f>'[4]2018'!GD$3</f>
        <v>0.78398000000000001</v>
      </c>
      <c r="V25" s="2">
        <f>'[4]2018'!GE$3</f>
        <v>43.357275000000001</v>
      </c>
      <c r="W25" s="2">
        <f>'[4]2018'!GF$3</f>
        <v>4.0319999999999995E-2</v>
      </c>
      <c r="X25" s="2">
        <f>'[4]2018'!GG$3</f>
        <v>0</v>
      </c>
      <c r="Y25" s="2">
        <f>'[4]2018'!GH$3</f>
        <v>8.1070000000000003E-2</v>
      </c>
      <c r="Z25" s="2">
        <f>'[4]2018'!GI$3</f>
        <v>1.0499999999999999E-4</v>
      </c>
      <c r="AA25" s="2">
        <f>'[4]2018'!GJ$3</f>
        <v>0.83077499999999993</v>
      </c>
      <c r="AB25" s="2">
        <f>'[4]2018'!GK$3</f>
        <v>5.1650479999999996</v>
      </c>
      <c r="AC25" s="2">
        <f>'[4]2018'!GL$3</f>
        <v>0</v>
      </c>
      <c r="AD25" s="2">
        <f>'[4]2018'!GM$3</f>
        <v>0</v>
      </c>
      <c r="AE25" s="2">
        <f>'[4]2018'!GN$3</f>
        <v>7.9499999999999992E-4</v>
      </c>
      <c r="AF25" s="2">
        <f>'[4]2018'!GO$3</f>
        <v>0</v>
      </c>
      <c r="AG25" s="2">
        <f>'[4]2018'!GP$3</f>
        <v>11.693140999999999</v>
      </c>
      <c r="AH25" s="2">
        <f>'[4]2018'!GQ$3</f>
        <v>5.1709999999999999E-2</v>
      </c>
    </row>
    <row r="26" spans="1:34" ht="12.5" x14ac:dyDescent="0.25">
      <c r="A26">
        <f t="shared" si="0"/>
        <v>2019</v>
      </c>
      <c r="B26" s="2">
        <f>'[4]2019'!GR$3</f>
        <v>209.738294</v>
      </c>
      <c r="C26" s="6">
        <f>'[4]2019'!FL$3</f>
        <v>5.8199999999999994E-4</v>
      </c>
      <c r="D26" s="2">
        <f>'[4]2019'!FM$3</f>
        <v>0</v>
      </c>
      <c r="E26" s="2">
        <f>'[4]2019'!FN$3</f>
        <v>7.7999999999999999E-5</v>
      </c>
      <c r="F26" s="2">
        <f>'[4]2019'!FO$3</f>
        <v>0</v>
      </c>
      <c r="G26" s="2">
        <f>'[4]2019'!FP$3</f>
        <v>1.4E-5</v>
      </c>
      <c r="H26" s="2">
        <f>'[4]2019'!FQ$3</f>
        <v>0.21</v>
      </c>
      <c r="I26" s="2">
        <f>'[4]2019'!FR$3</f>
        <v>0</v>
      </c>
      <c r="J26" s="2">
        <f>'[4]2019'!FS$3</f>
        <v>1.26928</v>
      </c>
      <c r="K26" s="2">
        <f>'[4]2019'!FT$3</f>
        <v>0</v>
      </c>
      <c r="L26" s="2">
        <f>'[4]2019'!FU$3</f>
        <v>0.37145999999999996</v>
      </c>
      <c r="M26" s="2">
        <f>'[4]2019'!FV$3</f>
        <v>2.415E-3</v>
      </c>
      <c r="N26" s="2">
        <f>'[4]2019'!FW$3</f>
        <v>0</v>
      </c>
      <c r="O26" s="2">
        <f>'[4]2019'!FX$3</f>
        <v>1.6140369999999999</v>
      </c>
      <c r="P26" s="2">
        <f>'[4]2019'!FY$3</f>
        <v>0</v>
      </c>
      <c r="Q26" s="2">
        <f>'[4]2019'!FZ$3</f>
        <v>0</v>
      </c>
      <c r="R26" s="2">
        <f>'[4]2019'!GA$3</f>
        <v>0.10685799999999999</v>
      </c>
      <c r="S26" s="2">
        <f>'[4]2019'!GB$3</f>
        <v>123.95702999999999</v>
      </c>
      <c r="T26" s="2">
        <f>'[4]2019'!GC$3</f>
        <v>0</v>
      </c>
      <c r="U26" s="2">
        <f>'[4]2019'!GD$3</f>
        <v>1.932952</v>
      </c>
      <c r="V26" s="2">
        <f>'[4]2019'!GE$3</f>
        <v>60.05386</v>
      </c>
      <c r="W26" s="2">
        <f>'[4]2019'!GF$3</f>
        <v>0</v>
      </c>
      <c r="X26" s="2">
        <f>'[4]2019'!GG$3</f>
        <v>0</v>
      </c>
      <c r="Y26" s="2">
        <f>'[4]2019'!GH$3</f>
        <v>0.18231999999999998</v>
      </c>
      <c r="Z26" s="2">
        <f>'[4]2019'!GI$3</f>
        <v>1.3999999999999999E-4</v>
      </c>
      <c r="AA26" s="2">
        <f>'[4]2019'!GJ$3</f>
        <v>0.40331999999999996</v>
      </c>
      <c r="AB26" s="2">
        <f>'[4]2019'!GK$3</f>
        <v>4.6923389999999996</v>
      </c>
      <c r="AC26" s="2">
        <f>'[4]2019'!GL$3</f>
        <v>0</v>
      </c>
      <c r="AD26" s="2">
        <f>'[4]2019'!GM$3</f>
        <v>0</v>
      </c>
      <c r="AE26" s="2">
        <f>'[4]2019'!GN$3</f>
        <v>7.0799999999999997E-4</v>
      </c>
      <c r="AF26" s="2">
        <f>'[4]2019'!GO$3</f>
        <v>0</v>
      </c>
      <c r="AG26" s="2">
        <f>'[4]2019'!GP$3</f>
        <v>14.937652</v>
      </c>
      <c r="AH26" s="2">
        <f>'[4]2019'!GQ$3</f>
        <v>3.2489999999999997E-3</v>
      </c>
    </row>
    <row r="27" spans="1:34" ht="12.5" x14ac:dyDescent="0.25">
      <c r="A27">
        <f t="shared" si="0"/>
        <v>2020</v>
      </c>
      <c r="B27" s="2">
        <f>'[5]2020'!GR$3</f>
        <v>0</v>
      </c>
      <c r="C27" s="6">
        <f>'[5]2020'!FL$3</f>
        <v>0</v>
      </c>
      <c r="D27" s="2">
        <f>'[5]2020'!FM$3</f>
        <v>0</v>
      </c>
      <c r="E27" s="2">
        <f>'[5]2020'!FN$3</f>
        <v>0</v>
      </c>
      <c r="F27" s="2">
        <f>'[5]2020'!FO$3</f>
        <v>0</v>
      </c>
      <c r="G27" s="2">
        <f>'[5]2020'!FP$3</f>
        <v>0</v>
      </c>
      <c r="H27" s="2">
        <f>'[5]2020'!FQ$3</f>
        <v>0</v>
      </c>
      <c r="I27" s="2">
        <f>'[5]2020'!FR$3</f>
        <v>0</v>
      </c>
      <c r="J27" s="2">
        <f>'[5]2020'!FS$3</f>
        <v>0</v>
      </c>
      <c r="K27" s="2">
        <f>'[5]2020'!FT$3</f>
        <v>0</v>
      </c>
      <c r="L27" s="2">
        <f>'[5]2020'!FU$3</f>
        <v>0</v>
      </c>
      <c r="M27" s="2">
        <f>'[5]2020'!FV$3</f>
        <v>0</v>
      </c>
      <c r="N27" s="2">
        <f>'[5]2020'!FW$3</f>
        <v>0</v>
      </c>
      <c r="O27" s="2">
        <f>'[5]2020'!FX$3</f>
        <v>0</v>
      </c>
      <c r="P27" s="2">
        <f>'[5]2020'!FY$3</f>
        <v>0</v>
      </c>
      <c r="Q27" s="2">
        <f>'[5]2020'!FZ$3</f>
        <v>0</v>
      </c>
      <c r="R27" s="2">
        <f>'[5]2020'!GA$3</f>
        <v>0</v>
      </c>
      <c r="S27" s="2">
        <f>'[5]2020'!GB$3</f>
        <v>0</v>
      </c>
      <c r="T27" s="2">
        <f>'[5]2020'!GC$3</f>
        <v>0</v>
      </c>
      <c r="U27" s="2">
        <f>'[5]2020'!GD$3</f>
        <v>0</v>
      </c>
      <c r="V27" s="2">
        <f>'[5]2020'!GE$3</f>
        <v>0</v>
      </c>
      <c r="W27" s="2">
        <f>'[5]2020'!GF$3</f>
        <v>0</v>
      </c>
      <c r="X27" s="2">
        <f>'[5]2020'!GG$3</f>
        <v>0</v>
      </c>
      <c r="Y27" s="2">
        <f>'[5]2020'!GH$3</f>
        <v>0</v>
      </c>
      <c r="Z27" s="2">
        <f>'[5]2020'!GI$3</f>
        <v>0</v>
      </c>
      <c r="AA27" s="2">
        <f>'[5]2020'!GJ$3</f>
        <v>0</v>
      </c>
      <c r="AB27" s="2">
        <f>'[5]2020'!GK$3</f>
        <v>0</v>
      </c>
      <c r="AC27" s="2">
        <f>'[5]2020'!GL$3</f>
        <v>0</v>
      </c>
      <c r="AD27" s="2">
        <f>'[5]2020'!GM$3</f>
        <v>0</v>
      </c>
      <c r="AE27" s="2">
        <f>'[5]2020'!GN$3</f>
        <v>0</v>
      </c>
      <c r="AF27" s="2">
        <f>'[5]2020'!GO$3</f>
        <v>0</v>
      </c>
      <c r="AG27" s="2">
        <f>'[5]2020'!GP$3</f>
        <v>0</v>
      </c>
      <c r="AH27" s="2">
        <f>'[5]2020'!GQ$3</f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2" sqref="C2:AH2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5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Belarus</v>
      </c>
      <c r="G2" t="str">
        <f>Master!AJ4</f>
        <v>Brazil</v>
      </c>
      <c r="H2" t="str">
        <f>Master!AK4</f>
        <v>Cambodia</v>
      </c>
      <c r="I2" t="str">
        <f>Master!AL4</f>
        <v>Cameroon</v>
      </c>
      <c r="J2" t="str">
        <f>Master!AM4</f>
        <v>Côte d'Ivoire</v>
      </c>
      <c r="K2" t="str">
        <f>Master!AN4</f>
        <v>Gabon</v>
      </c>
      <c r="L2" t="str">
        <f>Master!AO4</f>
        <v>Ghana</v>
      </c>
      <c r="M2" t="str">
        <f>Master!AP4</f>
        <v>Guatemala</v>
      </c>
      <c r="N2" t="str">
        <f>Master!AQ4</f>
        <v>India</v>
      </c>
      <c r="O2" t="str">
        <f>Master!AR4</f>
        <v>Indonesia</v>
      </c>
      <c r="P2" t="str">
        <f>Master!AS4</f>
        <v>Iran</v>
      </c>
      <c r="Q2" t="str">
        <f>Master!AT4</f>
        <v>Israel</v>
      </c>
      <c r="R2" t="str">
        <f>Master!AU4</f>
        <v>Japan</v>
      </c>
      <c r="S2" t="str">
        <f>Master!AV4</f>
        <v>Laos</v>
      </c>
      <c r="T2" t="str">
        <f>Master!AW4</f>
        <v>Liberia</v>
      </c>
      <c r="U2" t="str">
        <f>Master!AX4</f>
        <v>Malaysia</v>
      </c>
      <c r="V2" t="str">
        <f>Master!AY4</f>
        <v>Myanmar</v>
      </c>
      <c r="W2" t="str">
        <f>Master!AZ4</f>
        <v>Nigeria</v>
      </c>
      <c r="X2" t="str">
        <f>Master!BA4</f>
        <v>Papua New Guinea</v>
      </c>
      <c r="Y2" t="str">
        <f>Master!BB4</f>
        <v>Philippines</v>
      </c>
      <c r="Z2" t="str">
        <f>Master!BC4</f>
        <v>Singapore</v>
      </c>
      <c r="AA2" t="str">
        <f>Master!BD4</f>
        <v>Sri Lanka</v>
      </c>
      <c r="AB2" t="str">
        <f>Master!BE4</f>
        <v>Thailand</v>
      </c>
      <c r="AC2" t="str">
        <f>Master!BF4</f>
        <v>Turkey</v>
      </c>
      <c r="AD2" t="str">
        <f>Master!BG4</f>
        <v>Ukraine</v>
      </c>
      <c r="AE2" t="str">
        <f>Master!BH4</f>
        <v>USA</v>
      </c>
      <c r="AF2" t="str">
        <f>Master!BI4</f>
        <v>Venezuela</v>
      </c>
      <c r="AG2" t="str">
        <f>Master!BJ4</f>
        <v>Viet Nam</v>
      </c>
      <c r="AH2" t="str">
        <f>Master!BK4</f>
        <v>Rest of World</v>
      </c>
    </row>
    <row r="3" spans="1:34" ht="13" x14ac:dyDescent="0.3">
      <c r="A3">
        <v>1996</v>
      </c>
      <c r="B3" s="2">
        <f>'[2]1996'!BL$3</f>
        <v>553.32883600000002</v>
      </c>
      <c r="C3" s="6">
        <f>'[2]1996'!AF$3</f>
        <v>0.18287599999999998</v>
      </c>
      <c r="D3" s="2">
        <f>'[2]1996'!AG$3</f>
        <v>0</v>
      </c>
      <c r="E3" s="2">
        <f>'[2]1996'!AH$3</f>
        <v>2.4839789999999997</v>
      </c>
      <c r="F3" s="2">
        <f>'[2]1996'!AI$3</f>
        <v>0</v>
      </c>
      <c r="G3" s="2">
        <f>'[2]1996'!AJ$3</f>
        <v>0.29118699999999997</v>
      </c>
      <c r="H3" s="2">
        <f>'[2]1996'!AK$3</f>
        <v>1.616374</v>
      </c>
      <c r="I3" s="2">
        <f>'[2]1996'!AL$3</f>
        <v>0</v>
      </c>
      <c r="J3" s="5">
        <f>'[2]1996'!AM$3</f>
        <v>0.15048</v>
      </c>
      <c r="K3" s="2">
        <f>'[2]1996'!AN$3</f>
        <v>0</v>
      </c>
      <c r="L3" s="2">
        <f>'[2]1996'!AO$3</f>
        <v>6.0479999999999999E-2</v>
      </c>
      <c r="M3" s="2">
        <f>'[2]1996'!AP$3</f>
        <v>0</v>
      </c>
      <c r="N3" s="2">
        <f>'[2]1996'!AQ$3</f>
        <v>0.384237</v>
      </c>
      <c r="O3" s="2">
        <f>'[2]1996'!AR$3</f>
        <v>60.082347999999996</v>
      </c>
      <c r="P3" s="2">
        <f>'[2]1996'!AS$3</f>
        <v>0</v>
      </c>
      <c r="Q3" s="2">
        <f>'[2]1996'!AT$3</f>
        <v>0</v>
      </c>
      <c r="R3" s="5">
        <f>'[2]1996'!AU$3</f>
        <v>1.132986</v>
      </c>
      <c r="S3" s="5">
        <f>'[2]1996'!AV$3</f>
        <v>0</v>
      </c>
      <c r="T3" s="2">
        <f>'[2]1996'!AW$3</f>
        <v>0</v>
      </c>
      <c r="U3" s="5">
        <f>'[2]1996'!AX$3</f>
        <v>106.74559599999999</v>
      </c>
      <c r="V3" s="2">
        <f>'[2]1996'!AY$3</f>
        <v>0.29467899999999997</v>
      </c>
      <c r="W3" s="2">
        <f>'[2]1996'!AZ$3</f>
        <v>0</v>
      </c>
      <c r="X3" s="2">
        <f>'[2]1996'!BA$3</f>
        <v>0</v>
      </c>
      <c r="Y3" s="2">
        <f>'[2]1996'!BB$3</f>
        <v>8.2779489999999996</v>
      </c>
      <c r="Z3" s="2">
        <f>'[2]1996'!BC$3</f>
        <v>12.635878</v>
      </c>
      <c r="AA3" s="2">
        <f>'[2]1996'!BD$3</f>
        <v>0.22349999999999998</v>
      </c>
      <c r="AB3" s="2">
        <f>'[2]1996'!BE$3</f>
        <v>331.14056499999998</v>
      </c>
      <c r="AC3" s="2">
        <f>'[2]1996'!BF$3</f>
        <v>0</v>
      </c>
      <c r="AD3" s="2">
        <f>'[2]1996'!BG$3</f>
        <v>0</v>
      </c>
      <c r="AE3" s="5">
        <f>'[2]1996'!BH$3</f>
        <v>0.63001699999999994</v>
      </c>
      <c r="AF3" s="4">
        <f>'[2]1996'!BI$3</f>
        <v>0</v>
      </c>
      <c r="AG3" s="4">
        <f>'[2]1996'!BJ$3</f>
        <v>12.074712999999999</v>
      </c>
      <c r="AH3" s="2">
        <f>'[2]1996'!BK$3</f>
        <v>14.920992</v>
      </c>
    </row>
    <row r="4" spans="1:34" ht="13" x14ac:dyDescent="0.3">
      <c r="A4">
        <f t="shared" ref="A4:A27" si="0">1+A3</f>
        <v>1997</v>
      </c>
      <c r="B4" s="2">
        <f>'[2]1997'!BL$3</f>
        <v>431.59333999999996</v>
      </c>
      <c r="C4" s="6">
        <f>'[2]1997'!AF$3</f>
        <v>8.1956000000000001E-2</v>
      </c>
      <c r="D4" s="2">
        <f>'[2]1997'!AG$3</f>
        <v>0</v>
      </c>
      <c r="E4" s="2">
        <f>'[2]1997'!AH$3</f>
        <v>7.3455999999999994E-2</v>
      </c>
      <c r="F4" s="2">
        <f>'[2]1997'!AI$3</f>
        <v>0</v>
      </c>
      <c r="G4" s="2">
        <f>'[2]1997'!AJ$3</f>
        <v>0.12438199999999999</v>
      </c>
      <c r="H4" s="2">
        <f>'[2]1997'!AK$3</f>
        <v>2.6912099999999999</v>
      </c>
      <c r="I4" s="2">
        <f>'[2]1997'!AL$3</f>
        <v>0</v>
      </c>
      <c r="J4" s="5">
        <f>'[2]1997'!AM$3</f>
        <v>4.4999999999999998E-2</v>
      </c>
      <c r="K4" s="2">
        <f>'[2]1997'!AN$3</f>
        <v>0</v>
      </c>
      <c r="L4" s="2">
        <f>'[2]1997'!AO$3</f>
        <v>0</v>
      </c>
      <c r="M4" s="2">
        <f>'[2]1997'!AP$3</f>
        <v>0</v>
      </c>
      <c r="N4" s="2">
        <f>'[2]1997'!AQ$3</f>
        <v>1.5875E-2</v>
      </c>
      <c r="O4" s="2">
        <f>'[2]1997'!AR$3</f>
        <v>34.386122999999998</v>
      </c>
      <c r="P4" s="2">
        <f>'[2]1997'!AS$3</f>
        <v>0</v>
      </c>
      <c r="Q4" s="2">
        <f>'[2]1997'!AT$3</f>
        <v>0</v>
      </c>
      <c r="R4" s="5">
        <f>'[2]1997'!AU$3</f>
        <v>0.83956199999999992</v>
      </c>
      <c r="S4" s="5">
        <f>'[2]1997'!AV$3</f>
        <v>0</v>
      </c>
      <c r="T4" s="2">
        <f>'[2]1997'!AW$3</f>
        <v>0.21099999999999999</v>
      </c>
      <c r="U4" s="5">
        <f>'[2]1997'!AX$3</f>
        <v>78.654819000000003</v>
      </c>
      <c r="V4" s="2">
        <f>'[2]1997'!AY$3</f>
        <v>5.8237999999999998E-2</v>
      </c>
      <c r="W4" s="2">
        <f>'[2]1997'!AZ$3</f>
        <v>0</v>
      </c>
      <c r="X4" s="2">
        <f>'[2]1997'!BA$3</f>
        <v>0</v>
      </c>
      <c r="Y4" s="2">
        <f>'[2]1997'!BB$3</f>
        <v>6.3513549999999999</v>
      </c>
      <c r="Z4" s="2">
        <f>'[2]1997'!BC$3</f>
        <v>4.0804710000000002</v>
      </c>
      <c r="AA4" s="2">
        <f>'[2]1997'!BD$3</f>
        <v>0.20424899999999999</v>
      </c>
      <c r="AB4" s="2">
        <f>'[2]1997'!BE$3</f>
        <v>278.88671699999998</v>
      </c>
      <c r="AC4" s="2">
        <f>'[2]1997'!BF$3</f>
        <v>0</v>
      </c>
      <c r="AD4" s="2">
        <f>'[2]1997'!BG$3</f>
        <v>0</v>
      </c>
      <c r="AE4" s="5">
        <f>'[2]1997'!BH$3</f>
        <v>0.22533399999999998</v>
      </c>
      <c r="AF4" s="4">
        <f>'[2]1997'!BI$3</f>
        <v>0</v>
      </c>
      <c r="AG4" s="4">
        <f>'[2]1997'!BJ$3</f>
        <v>11.773757</v>
      </c>
      <c r="AH4" s="2">
        <f>'[2]1997'!BK$3</f>
        <v>12.889835999999999</v>
      </c>
    </row>
    <row r="5" spans="1:34" ht="13" x14ac:dyDescent="0.3">
      <c r="A5">
        <f t="shared" si="0"/>
        <v>1998</v>
      </c>
      <c r="B5" s="2">
        <f>'[2]1998'!BL$3</f>
        <v>431.830376</v>
      </c>
      <c r="C5" s="6">
        <f>'[2]1998'!AF$3</f>
        <v>0.103711</v>
      </c>
      <c r="D5" s="2">
        <f>'[2]1998'!AG$3</f>
        <v>0</v>
      </c>
      <c r="E5" s="2">
        <f>'[2]1998'!AH$3</f>
        <v>4.5760999999999996E-2</v>
      </c>
      <c r="F5" s="2">
        <f>'[2]1998'!AI$3</f>
        <v>0</v>
      </c>
      <c r="G5" s="2">
        <f>'[2]1998'!AJ$3</f>
        <v>5.1249999999999993E-3</v>
      </c>
      <c r="H5" s="2">
        <f>'[2]1998'!AK$3</f>
        <v>7.2955779999999999</v>
      </c>
      <c r="I5" s="2">
        <f>'[2]1998'!AL$3</f>
        <v>0</v>
      </c>
      <c r="J5" s="5">
        <f>'[2]1998'!AM$3</f>
        <v>7.4999999999999997E-2</v>
      </c>
      <c r="K5" s="2">
        <f>'[2]1998'!AN$3</f>
        <v>0</v>
      </c>
      <c r="L5" s="2">
        <f>'[2]1998'!AO$3</f>
        <v>0</v>
      </c>
      <c r="M5" s="2">
        <f>'[2]1998'!AP$3</f>
        <v>0</v>
      </c>
      <c r="N5" s="2">
        <f>'[2]1998'!AQ$3</f>
        <v>0</v>
      </c>
      <c r="O5" s="2">
        <f>'[2]1998'!AR$3</f>
        <v>36.438870000000001</v>
      </c>
      <c r="P5" s="2">
        <f>'[2]1998'!AS$3</f>
        <v>0</v>
      </c>
      <c r="Q5" s="2">
        <f>'[2]1998'!AT$3</f>
        <v>0</v>
      </c>
      <c r="R5" s="5">
        <f>'[2]1998'!AU$3</f>
        <v>0.46368999999999999</v>
      </c>
      <c r="S5" s="5">
        <f>'[2]1998'!AV$3</f>
        <v>0</v>
      </c>
      <c r="T5" s="2">
        <f>'[2]1998'!AW$3</f>
        <v>0</v>
      </c>
      <c r="U5" s="5">
        <f>'[2]1998'!AX$3</f>
        <v>62.595270999999997</v>
      </c>
      <c r="V5" s="2">
        <f>'[2]1998'!AY$3</f>
        <v>0.57962499999999995</v>
      </c>
      <c r="W5" s="2">
        <f>'[2]1998'!AZ$3</f>
        <v>0.18144099999999999</v>
      </c>
      <c r="X5" s="2">
        <f>'[2]1998'!BA$3</f>
        <v>0</v>
      </c>
      <c r="Y5" s="2">
        <f>'[2]1998'!BB$3</f>
        <v>4.9471239999999996</v>
      </c>
      <c r="Z5" s="2">
        <f>'[2]1998'!BC$3</f>
        <v>2.1835580000000001</v>
      </c>
      <c r="AA5" s="2">
        <f>'[2]1998'!BD$3</f>
        <v>0.30420999999999998</v>
      </c>
      <c r="AB5" s="2">
        <f>'[2]1998'!BE$3</f>
        <v>282.01272899999998</v>
      </c>
      <c r="AC5" s="2">
        <f>'[2]1998'!BF$3</f>
        <v>0</v>
      </c>
      <c r="AD5" s="2">
        <f>'[2]1998'!BG$3</f>
        <v>0</v>
      </c>
      <c r="AE5" s="5">
        <f>'[2]1998'!BH$3</f>
        <v>0.11259999999999999</v>
      </c>
      <c r="AF5" s="4">
        <f>'[2]1998'!BI$3</f>
        <v>0</v>
      </c>
      <c r="AG5" s="4">
        <f>'[2]1998'!BJ$3</f>
        <v>25.49117</v>
      </c>
      <c r="AH5" s="2">
        <f>'[2]1998'!BK$3</f>
        <v>8.9949130000000004</v>
      </c>
    </row>
    <row r="6" spans="1:34" ht="13" x14ac:dyDescent="0.3">
      <c r="A6">
        <f t="shared" si="0"/>
        <v>1999</v>
      </c>
      <c r="B6" s="2">
        <f>'[2]1999'!BL$3</f>
        <v>429.44284899999997</v>
      </c>
      <c r="C6" s="6">
        <f>'[2]1999'!AF$3</f>
        <v>5.4999999999999992E-4</v>
      </c>
      <c r="D6" s="2">
        <f>'[2]1999'!AG$3</f>
        <v>0</v>
      </c>
      <c r="E6" s="2">
        <f>'[2]1999'!AH$3</f>
        <v>2.7663E-2</v>
      </c>
      <c r="F6" s="2">
        <f>'[2]1999'!AI$3</f>
        <v>0</v>
      </c>
      <c r="G6" s="2">
        <f>'[2]1999'!AJ$3</f>
        <v>2.6869999999999997E-3</v>
      </c>
      <c r="H6" s="2">
        <f>'[2]1999'!AK$3</f>
        <v>9.5858469999999993</v>
      </c>
      <c r="I6" s="2">
        <f>'[2]1999'!AL$3</f>
        <v>0</v>
      </c>
      <c r="J6" s="5">
        <f>'[2]1999'!AM$3</f>
        <v>0</v>
      </c>
      <c r="K6" s="2">
        <f>'[2]1999'!AN$3</f>
        <v>0</v>
      </c>
      <c r="L6" s="2">
        <f>'[2]1999'!AO$3</f>
        <v>0</v>
      </c>
      <c r="M6" s="2">
        <f>'[2]1999'!AP$3</f>
        <v>0</v>
      </c>
      <c r="N6" s="2">
        <f>'[2]1999'!AQ$3</f>
        <v>0</v>
      </c>
      <c r="O6" s="2">
        <f>'[2]1999'!AR$3</f>
        <v>46.684036999999996</v>
      </c>
      <c r="P6" s="2">
        <f>'[2]1999'!AS$3</f>
        <v>0.60762499999999997</v>
      </c>
      <c r="Q6" s="2">
        <f>'[2]1999'!AT$3</f>
        <v>0</v>
      </c>
      <c r="R6" s="5">
        <f>'[2]1999'!AU$3</f>
        <v>3.5935999999999996E-2</v>
      </c>
      <c r="S6" s="5">
        <f>'[2]1999'!AV$3</f>
        <v>0</v>
      </c>
      <c r="T6" s="2">
        <f>'[2]1999'!AW$3</f>
        <v>0</v>
      </c>
      <c r="U6" s="5">
        <f>'[2]1999'!AX$3</f>
        <v>84.355688999999998</v>
      </c>
      <c r="V6" s="2">
        <f>'[2]1999'!AY$3</f>
        <v>3.1E-2</v>
      </c>
      <c r="W6" s="2">
        <f>'[2]1999'!AZ$3</f>
        <v>5.5641590000000001</v>
      </c>
      <c r="X6" s="2">
        <f>'[2]1999'!BA$3</f>
        <v>0</v>
      </c>
      <c r="Y6" s="2">
        <f>'[2]1999'!BB$3</f>
        <v>7.750375</v>
      </c>
      <c r="Z6" s="2">
        <f>'[2]1999'!BC$3</f>
        <v>2.6580719999999998</v>
      </c>
      <c r="AA6" s="2">
        <f>'[2]1999'!BD$3</f>
        <v>0.59862499999999996</v>
      </c>
      <c r="AB6" s="2">
        <f>'[2]1999'!BE$3</f>
        <v>243.834901</v>
      </c>
      <c r="AC6" s="2">
        <f>'[2]1999'!BF$3</f>
        <v>0</v>
      </c>
      <c r="AD6" s="2">
        <f>'[2]1999'!BG$3</f>
        <v>0</v>
      </c>
      <c r="AE6" s="5">
        <f>'[2]1999'!BH$3</f>
        <v>8.5967000000000002E-2</v>
      </c>
      <c r="AF6" s="4">
        <f>'[2]1999'!BI$3</f>
        <v>0</v>
      </c>
      <c r="AG6" s="4">
        <f>'[2]1999'!BJ$3</f>
        <v>24.430263999999998</v>
      </c>
      <c r="AH6" s="2">
        <f>'[2]1999'!BK$3</f>
        <v>3.1894519999999997</v>
      </c>
    </row>
    <row r="7" spans="1:34" ht="13" x14ac:dyDescent="0.3">
      <c r="A7">
        <f t="shared" si="0"/>
        <v>2000</v>
      </c>
      <c r="B7" s="2">
        <f>'[3]2000'!BL$3</f>
        <v>851.63770399999999</v>
      </c>
      <c r="C7" s="6">
        <f>'[3]2000'!AF$3</f>
        <v>9.8649999999999988E-3</v>
      </c>
      <c r="D7" s="2">
        <f>'[3]2000'!AG$3</f>
        <v>0.112554</v>
      </c>
      <c r="E7" s="2">
        <f>'[3]2000'!AH$3</f>
        <v>0.42452199999999995</v>
      </c>
      <c r="F7" s="2">
        <f>'[3]2000'!AI$3</f>
        <v>0</v>
      </c>
      <c r="G7" s="2">
        <f>'[3]2000'!AJ$3</f>
        <v>4.4650000000000002E-3</v>
      </c>
      <c r="H7" s="2">
        <f>'[3]2000'!AK$3</f>
        <v>6.8148010000000001</v>
      </c>
      <c r="I7" s="2">
        <f>'[3]2000'!AL$3</f>
        <v>0</v>
      </c>
      <c r="J7" s="5">
        <f>'[3]2000'!AM$3</f>
        <v>0</v>
      </c>
      <c r="K7" s="2">
        <f>'[3]2000'!AN$3</f>
        <v>0</v>
      </c>
      <c r="L7" s="2">
        <f>'[3]2000'!AO$3</f>
        <v>0</v>
      </c>
      <c r="M7" s="2">
        <f>'[3]2000'!AP$3</f>
        <v>0</v>
      </c>
      <c r="N7" s="2">
        <f>'[3]2000'!AQ$3</f>
        <v>1.8305999999999999E-2</v>
      </c>
      <c r="O7" s="2">
        <f>'[3]2000'!AR$3</f>
        <v>54.566770999999996</v>
      </c>
      <c r="P7" s="2">
        <f>'[3]2000'!AS$3</f>
        <v>0</v>
      </c>
      <c r="Q7" s="2">
        <f>'[3]2000'!AT$3</f>
        <v>0</v>
      </c>
      <c r="R7" s="5">
        <f>'[3]2000'!AU$3</f>
        <v>8.1183999999999992E-2</v>
      </c>
      <c r="S7" s="5">
        <f>'[3]2000'!AV$3</f>
        <v>9.4E-2</v>
      </c>
      <c r="T7" s="2">
        <f>'[3]2000'!AW$3</f>
        <v>0</v>
      </c>
      <c r="U7" s="5">
        <f>'[3]2000'!AX$3</f>
        <v>112.12910199999999</v>
      </c>
      <c r="V7" s="2">
        <f>'[3]2000'!AY$3</f>
        <v>0.54594199999999993</v>
      </c>
      <c r="W7" s="2">
        <f>'[3]2000'!AZ$3</f>
        <v>9.9955599999999993</v>
      </c>
      <c r="X7" s="2">
        <f>'[3]2000'!BA$3</f>
        <v>0</v>
      </c>
      <c r="Y7" s="2">
        <f>'[3]2000'!BB$3</f>
        <v>14.8513</v>
      </c>
      <c r="Z7" s="2">
        <f>'[3]2000'!BC$3</f>
        <v>5.4817419999999997</v>
      </c>
      <c r="AA7" s="2">
        <f>'[3]2000'!BD$3</f>
        <v>0.72201300000000002</v>
      </c>
      <c r="AB7" s="2">
        <f>'[3]2000'!BE$3</f>
        <v>578.73406199999999</v>
      </c>
      <c r="AC7" s="2">
        <f>'[3]2000'!BF$3</f>
        <v>0</v>
      </c>
      <c r="AD7" s="2">
        <f>'[3]2000'!BG$3</f>
        <v>0</v>
      </c>
      <c r="AE7" s="5">
        <f>'[3]2000'!BH$3</f>
        <v>0.14044799999999999</v>
      </c>
      <c r="AF7" s="4">
        <f>'[3]2000'!BI$3</f>
        <v>0</v>
      </c>
      <c r="AG7" s="4">
        <f>'[3]2000'!BJ$3</f>
        <v>63.355573</v>
      </c>
      <c r="AH7" s="2">
        <f>'[3]2000'!BK$3</f>
        <v>3.5554939999999999</v>
      </c>
    </row>
    <row r="8" spans="1:34" ht="13" x14ac:dyDescent="0.3">
      <c r="A8">
        <f t="shared" si="0"/>
        <v>2001</v>
      </c>
      <c r="B8" s="2">
        <f>'[3]2001'!BL$3</f>
        <v>984.0050416364918</v>
      </c>
      <c r="C8" s="6">
        <f>'[3]2001'!AF$3</f>
        <v>0.98144299999999995</v>
      </c>
      <c r="D8" s="2">
        <f>'[3]2001'!AG$3</f>
        <v>0.165682</v>
      </c>
      <c r="E8" s="2">
        <f>'[3]2001'!AH$3</f>
        <v>8.9999999999999993E-3</v>
      </c>
      <c r="F8" s="2">
        <f>'[3]2001'!AI$3</f>
        <v>0</v>
      </c>
      <c r="G8" s="2">
        <f>'[3]2001'!AJ$3</f>
        <v>0.11452763649185353</v>
      </c>
      <c r="H8" s="2">
        <f>'[3]2001'!AK$3</f>
        <v>8.2096649999999993</v>
      </c>
      <c r="I8" s="2">
        <f>'[3]2001'!AL$3</f>
        <v>0</v>
      </c>
      <c r="J8" s="5">
        <f>'[3]2001'!AM$3</f>
        <v>0</v>
      </c>
      <c r="K8" s="2">
        <f>'[3]2001'!AN$3</f>
        <v>0</v>
      </c>
      <c r="L8" s="2">
        <f>'[3]2001'!AO$3</f>
        <v>0</v>
      </c>
      <c r="M8" s="2">
        <f>'[3]2001'!AP$3</f>
        <v>0</v>
      </c>
      <c r="N8" s="2">
        <f>'[3]2001'!AQ$3</f>
        <v>0</v>
      </c>
      <c r="O8" s="2">
        <f>'[3]2001'!AR$3</f>
        <v>149.53838399999998</v>
      </c>
      <c r="P8" s="2">
        <f>'[3]2001'!AS$3</f>
        <v>0</v>
      </c>
      <c r="Q8" s="2">
        <f>'[3]2001'!AT$3</f>
        <v>0</v>
      </c>
      <c r="R8" s="5">
        <f>'[3]2001'!AU$3</f>
        <v>4.8148679999999997</v>
      </c>
      <c r="S8" s="5">
        <f>'[3]2001'!AV$3</f>
        <v>0.45799999999999996</v>
      </c>
      <c r="T8" s="2">
        <f>'[3]2001'!AW$3</f>
        <v>0</v>
      </c>
      <c r="U8" s="5">
        <f>'[3]2001'!AX$3</f>
        <v>118.56676399999999</v>
      </c>
      <c r="V8" s="2">
        <f>'[3]2001'!AY$3</f>
        <v>1.326738</v>
      </c>
      <c r="W8" s="2">
        <f>'[3]2001'!AZ$3</f>
        <v>0</v>
      </c>
      <c r="X8" s="2">
        <f>'[3]2001'!BA$3</f>
        <v>0</v>
      </c>
      <c r="Y8" s="2">
        <f>'[3]2001'!BB$3</f>
        <v>7.6822900000000001</v>
      </c>
      <c r="Z8" s="2">
        <f>'[3]2001'!BC$3</f>
        <v>2.9305249999999998</v>
      </c>
      <c r="AA8" s="2">
        <f>'[3]2001'!BD$3</f>
        <v>1.7658229999999999</v>
      </c>
      <c r="AB8" s="2">
        <f>'[3]2001'!BE$3</f>
        <v>606.23693200000002</v>
      </c>
      <c r="AC8" s="2">
        <f>'[3]2001'!BF$3</f>
        <v>0</v>
      </c>
      <c r="AD8" s="2">
        <f>'[3]2001'!BG$3</f>
        <v>0</v>
      </c>
      <c r="AE8" s="5">
        <f>'[3]2001'!BH$3</f>
        <v>0.17830399999999999</v>
      </c>
      <c r="AF8" s="4">
        <f>'[3]2001'!BI$3</f>
        <v>0</v>
      </c>
      <c r="AG8" s="4">
        <f>'[3]2001'!BJ$3</f>
        <v>77.661079000000001</v>
      </c>
      <c r="AH8" s="2">
        <f>'[3]2001'!BK$3</f>
        <v>3.3650169999999999</v>
      </c>
    </row>
    <row r="9" spans="1:34" ht="13" x14ac:dyDescent="0.3">
      <c r="A9">
        <f t="shared" si="0"/>
        <v>2002</v>
      </c>
      <c r="B9" s="2">
        <f>'[3]2002'!BL$3</f>
        <v>956.06754724891812</v>
      </c>
      <c r="C9" s="6">
        <f>'[3]2002'!AF$3</f>
        <v>4.0400000000000002E-3</v>
      </c>
      <c r="D9" s="2">
        <f>'[3]2002'!AG$3</f>
        <v>2.2469999999999999E-3</v>
      </c>
      <c r="E9" s="2">
        <f>'[3]2002'!AH$3</f>
        <v>3.7999999999999999E-2</v>
      </c>
      <c r="F9" s="2">
        <f>'[3]2002'!AI$3</f>
        <v>0</v>
      </c>
      <c r="G9" s="2">
        <f>'[3]2002'!AJ$3</f>
        <v>3.2505248918202632E-2</v>
      </c>
      <c r="H9" s="2">
        <f>'[3]2002'!AK$3</f>
        <v>9.953479999999999</v>
      </c>
      <c r="I9" s="2">
        <f>'[3]2002'!AL$3</f>
        <v>0</v>
      </c>
      <c r="J9" s="5">
        <f>'[3]2002'!AM$3</f>
        <v>0</v>
      </c>
      <c r="K9" s="2">
        <f>'[3]2002'!AN$3</f>
        <v>0</v>
      </c>
      <c r="L9" s="2">
        <f>'[3]2002'!AO$3</f>
        <v>0</v>
      </c>
      <c r="M9" s="2">
        <f>'[3]2002'!AP$3</f>
        <v>0</v>
      </c>
      <c r="N9" s="2">
        <f>'[3]2002'!AQ$3</f>
        <v>9.2910000000000004</v>
      </c>
      <c r="O9" s="2">
        <f>'[3]2002'!AR$3</f>
        <v>58.789212999999997</v>
      </c>
      <c r="P9" s="2">
        <f>'[3]2002'!AS$3</f>
        <v>0</v>
      </c>
      <c r="Q9" s="2">
        <f>'[3]2002'!AT$3</f>
        <v>0</v>
      </c>
      <c r="R9" s="5">
        <f>'[3]2002'!AU$3</f>
        <v>0.26944200000000001</v>
      </c>
      <c r="S9" s="5">
        <f>'[3]2002'!AV$3</f>
        <v>2.23</v>
      </c>
      <c r="T9" s="2">
        <f>'[3]2002'!AW$3</f>
        <v>0</v>
      </c>
      <c r="U9" s="5">
        <f>'[3]2002'!AX$3</f>
        <v>159.522772</v>
      </c>
      <c r="V9" s="2">
        <f>'[3]2002'!AY$3</f>
        <v>4.3852690000000001</v>
      </c>
      <c r="W9" s="2">
        <f>'[3]2002'!AZ$3</f>
        <v>0</v>
      </c>
      <c r="X9" s="2">
        <f>'[3]2002'!BA$3</f>
        <v>0</v>
      </c>
      <c r="Y9" s="2">
        <f>'[3]2002'!BB$3</f>
        <v>6.7320469999999997</v>
      </c>
      <c r="Z9" s="2">
        <f>'[3]2002'!BC$3</f>
        <v>1.1180489999999998</v>
      </c>
      <c r="AA9" s="2">
        <f>'[3]2002'!BD$3</f>
        <v>1.90035</v>
      </c>
      <c r="AB9" s="2">
        <f>'[3]2002'!BE$3</f>
        <v>602.00181199999997</v>
      </c>
      <c r="AC9" s="2">
        <f>'[3]2002'!BF$3</f>
        <v>0</v>
      </c>
      <c r="AD9" s="2">
        <f>'[3]2002'!BG$3</f>
        <v>0</v>
      </c>
      <c r="AE9" s="5">
        <f>'[3]2002'!BH$3</f>
        <v>9.7992999999999997E-2</v>
      </c>
      <c r="AF9" s="4">
        <f>'[3]2002'!BI$3</f>
        <v>0</v>
      </c>
      <c r="AG9" s="4">
        <f>'[3]2002'!BJ$3</f>
        <v>97.099289999999996</v>
      </c>
      <c r="AH9" s="2">
        <f>'[3]2002'!BK$3</f>
        <v>2.6000380000000001</v>
      </c>
    </row>
    <row r="10" spans="1:34" ht="13" x14ac:dyDescent="0.3">
      <c r="A10">
        <f t="shared" si="0"/>
        <v>2003</v>
      </c>
      <c r="B10" s="2">
        <f>'[3]2003'!BL$3</f>
        <v>1203.132089</v>
      </c>
      <c r="C10" s="6">
        <f>'[3]2003'!AF$3</f>
        <v>2.4359999999999998E-3</v>
      </c>
      <c r="D10" s="2">
        <f>'[3]2003'!AG$3</f>
        <v>6.2239999999999995E-3</v>
      </c>
      <c r="E10" s="2">
        <f>'[3]2003'!AH$3</f>
        <v>0</v>
      </c>
      <c r="F10" s="2">
        <f>'[3]2003'!AI$3</f>
        <v>0</v>
      </c>
      <c r="G10" s="2">
        <f>'[3]2003'!AJ$3</f>
        <v>4.9999999999999996E-5</v>
      </c>
      <c r="H10" s="2">
        <f>'[3]2003'!AK$3</f>
        <v>7.8362799999999995</v>
      </c>
      <c r="I10" s="2">
        <f>'[3]2003'!AL$3</f>
        <v>0</v>
      </c>
      <c r="J10" s="5">
        <f>'[3]2003'!AM$3</f>
        <v>0</v>
      </c>
      <c r="K10" s="2">
        <f>'[3]2003'!AN$3</f>
        <v>0</v>
      </c>
      <c r="L10" s="2">
        <f>'[3]2003'!AO$3</f>
        <v>0</v>
      </c>
      <c r="M10" s="2">
        <f>'[3]2003'!AP$3</f>
        <v>0</v>
      </c>
      <c r="N10" s="2">
        <f>'[3]2003'!AQ$3</f>
        <v>14.869149999999999</v>
      </c>
      <c r="O10" s="2">
        <f>'[3]2003'!AR$3</f>
        <v>135.68191199999998</v>
      </c>
      <c r="P10" s="2">
        <f>'[3]2003'!AS$3</f>
        <v>0</v>
      </c>
      <c r="Q10" s="2">
        <f>'[3]2003'!AT$3</f>
        <v>0</v>
      </c>
      <c r="R10" s="5">
        <f>'[3]2003'!AU$3</f>
        <v>1.3225469999999999</v>
      </c>
      <c r="S10" s="5">
        <f>'[3]2003'!AV$3</f>
        <v>1.91</v>
      </c>
      <c r="T10" s="2">
        <f>'[3]2003'!AW$3</f>
        <v>0</v>
      </c>
      <c r="U10" s="5">
        <f>'[3]2003'!AX$3</f>
        <v>216.846836</v>
      </c>
      <c r="V10" s="2">
        <f>'[3]2003'!AY$3</f>
        <v>3.4756079999999998</v>
      </c>
      <c r="W10" s="2">
        <f>'[3]2003'!AZ$3</f>
        <v>0</v>
      </c>
      <c r="X10" s="2">
        <f>'[3]2003'!BA$3</f>
        <v>0</v>
      </c>
      <c r="Y10" s="2">
        <f>'[3]2003'!BB$3</f>
        <v>9.0852799999999991</v>
      </c>
      <c r="Z10" s="2">
        <f>'[3]2003'!BC$3</f>
        <v>2.1021619999999999</v>
      </c>
      <c r="AA10" s="2">
        <f>'[3]2003'!BD$3</f>
        <v>2.3346969999999998</v>
      </c>
      <c r="AB10" s="2">
        <f>'[3]2003'!BE$3</f>
        <v>706.48995200000002</v>
      </c>
      <c r="AC10" s="2">
        <f>'[3]2003'!BF$3</f>
        <v>0</v>
      </c>
      <c r="AD10" s="2">
        <f>'[3]2003'!BG$3</f>
        <v>0</v>
      </c>
      <c r="AE10" s="5">
        <f>'[3]2003'!BH$3</f>
        <v>19.856814999999997</v>
      </c>
      <c r="AF10" s="4">
        <f>'[3]2003'!BI$3</f>
        <v>0</v>
      </c>
      <c r="AG10" s="4">
        <f>'[3]2003'!BJ$3</f>
        <v>78.998561999999993</v>
      </c>
      <c r="AH10" s="2">
        <f>'[3]2003'!BK$3</f>
        <v>2.3135779999999997</v>
      </c>
    </row>
    <row r="11" spans="1:34" ht="13" x14ac:dyDescent="0.3">
      <c r="A11">
        <f t="shared" si="0"/>
        <v>2004</v>
      </c>
      <c r="B11" s="2">
        <f>'[3]2004'!BL$3</f>
        <v>1284.3925788152208</v>
      </c>
      <c r="C11" s="6">
        <f>'[3]2004'!AF$3</f>
        <v>3.1539999999999997E-3</v>
      </c>
      <c r="D11" s="2">
        <f>'[3]2004'!AG$3</f>
        <v>2.1585E-2</v>
      </c>
      <c r="E11" s="2">
        <f>'[3]2004'!AH$3</f>
        <v>5.1442999999999996E-2</v>
      </c>
      <c r="F11" s="2">
        <f>'[3]2004'!AI$3</f>
        <v>0</v>
      </c>
      <c r="G11" s="2">
        <f>'[3]2004'!AJ$3</f>
        <v>1.7021815220825527E-2</v>
      </c>
      <c r="H11" s="2">
        <f>'[3]2004'!AK$3</f>
        <v>2.2235999999999998</v>
      </c>
      <c r="I11" s="2">
        <f>'[3]2004'!AL$3</f>
        <v>0.82655999999999996</v>
      </c>
      <c r="J11" s="5">
        <f>'[3]2004'!AM$3</f>
        <v>0</v>
      </c>
      <c r="K11" s="2">
        <f>'[3]2004'!AN$3</f>
        <v>0</v>
      </c>
      <c r="L11" s="2">
        <f>'[3]2004'!AO$3</f>
        <v>0</v>
      </c>
      <c r="M11" s="2">
        <f>'[3]2004'!AP$3</f>
        <v>0</v>
      </c>
      <c r="N11" s="2">
        <f>'[3]2004'!AQ$3</f>
        <v>33.081449999999997</v>
      </c>
      <c r="O11" s="2">
        <f>'[3]2004'!AR$3</f>
        <v>207.851158</v>
      </c>
      <c r="P11" s="2">
        <f>'[3]2004'!AS$3</f>
        <v>0</v>
      </c>
      <c r="Q11" s="2">
        <f>'[3]2004'!AT$3</f>
        <v>0</v>
      </c>
      <c r="R11" s="5">
        <f>'[3]2004'!AU$3</f>
        <v>4.0912999999999998E-2</v>
      </c>
      <c r="S11" s="5">
        <f>'[3]2004'!AV$3</f>
        <v>1.38</v>
      </c>
      <c r="T11" s="2">
        <f>'[3]2004'!AW$3</f>
        <v>0</v>
      </c>
      <c r="U11" s="5">
        <f>'[3]2004'!AX$3</f>
        <v>311.66171199999997</v>
      </c>
      <c r="V11" s="2">
        <f>'[3]2004'!AY$3</f>
        <v>6.2640219999999998</v>
      </c>
      <c r="W11" s="2">
        <f>'[3]2004'!AZ$3</f>
        <v>0</v>
      </c>
      <c r="X11" s="2">
        <f>'[3]2004'!BA$3</f>
        <v>0</v>
      </c>
      <c r="Y11" s="2">
        <f>'[3]2004'!BB$3</f>
        <v>19.175839</v>
      </c>
      <c r="Z11" s="2">
        <f>'[3]2004'!BC$3</f>
        <v>1.812095</v>
      </c>
      <c r="AA11" s="2">
        <f>'[3]2004'!BD$3</f>
        <v>0.73661599999999994</v>
      </c>
      <c r="AB11" s="2">
        <f>'[3]2004'!BE$3</f>
        <v>642.81987400000003</v>
      </c>
      <c r="AC11" s="2">
        <f>'[3]2004'!BF$3</f>
        <v>0</v>
      </c>
      <c r="AD11" s="2">
        <f>'[3]2004'!BG$3</f>
        <v>0</v>
      </c>
      <c r="AE11" s="5">
        <f>'[3]2004'!BH$3</f>
        <v>1.246596</v>
      </c>
      <c r="AF11" s="4">
        <f>'[3]2004'!BI$3</f>
        <v>0</v>
      </c>
      <c r="AG11" s="4">
        <f>'[3]2004'!BJ$3</f>
        <v>53.575693999999999</v>
      </c>
      <c r="AH11" s="2">
        <f>'[3]2004'!BK$3</f>
        <v>1.6032459999999999</v>
      </c>
    </row>
    <row r="12" spans="1:34" ht="13" x14ac:dyDescent="0.3">
      <c r="A12">
        <f t="shared" si="0"/>
        <v>2005</v>
      </c>
      <c r="B12" s="2">
        <f>'[3]2005'!BL$3</f>
        <v>1406.7885159047019</v>
      </c>
      <c r="C12" s="6">
        <f>'[3]2005'!AF$3</f>
        <v>3.1163E-2</v>
      </c>
      <c r="D12" s="2">
        <f>'[3]2005'!AG$3</f>
        <v>1.7641E-2</v>
      </c>
      <c r="E12" s="2">
        <f>'[3]2005'!AH$3</f>
        <v>1.6958000000000001E-2</v>
      </c>
      <c r="F12" s="2">
        <f>'[3]2005'!AI$3</f>
        <v>0</v>
      </c>
      <c r="G12" s="2">
        <f>'[3]2005'!AJ$3</f>
        <v>1.6440904702010494E-2</v>
      </c>
      <c r="H12" s="2">
        <f>'[3]2005'!AK$3</f>
        <v>3.3227659999999997</v>
      </c>
      <c r="I12" s="2">
        <f>'[3]2005'!AL$3</f>
        <v>0.2016</v>
      </c>
      <c r="J12" s="5">
        <f>'[3]2005'!AM$3</f>
        <v>0.59723999999999999</v>
      </c>
      <c r="K12" s="2">
        <f>'[3]2005'!AN$3</f>
        <v>0.2016</v>
      </c>
      <c r="L12" s="2">
        <f>'[3]2005'!AO$3</f>
        <v>0</v>
      </c>
      <c r="M12" s="2">
        <f>'[3]2005'!AP$3</f>
        <v>0</v>
      </c>
      <c r="N12" s="2">
        <f>'[3]2005'!AQ$3</f>
        <v>23.008761999999997</v>
      </c>
      <c r="O12" s="2">
        <f>'[3]2005'!AR$3</f>
        <v>271.396658</v>
      </c>
      <c r="P12" s="2">
        <f>'[3]2005'!AS$3</f>
        <v>0</v>
      </c>
      <c r="Q12" s="2">
        <f>'[3]2005'!AT$3</f>
        <v>0</v>
      </c>
      <c r="R12" s="5">
        <f>'[3]2005'!AU$3</f>
        <v>8.4247000000000002E-2</v>
      </c>
      <c r="S12" s="5">
        <f>'[3]2005'!AV$3</f>
        <v>3.6445259999999999</v>
      </c>
      <c r="T12" s="2">
        <f>'[3]2005'!AW$3</f>
        <v>0</v>
      </c>
      <c r="U12" s="5">
        <f>'[3]2005'!AX$3</f>
        <v>408.86569800000001</v>
      </c>
      <c r="V12" s="2">
        <f>'[3]2005'!AY$3</f>
        <v>8.3750799999999987</v>
      </c>
      <c r="W12" s="2">
        <f>'[3]2005'!AZ$3</f>
        <v>0.2016</v>
      </c>
      <c r="X12" s="2">
        <f>'[3]2005'!BA$3</f>
        <v>0</v>
      </c>
      <c r="Y12" s="2">
        <f>'[3]2005'!BB$3</f>
        <v>15.709719999999999</v>
      </c>
      <c r="Z12" s="2">
        <f>'[3]2005'!BC$3</f>
        <v>1.3638569999999999</v>
      </c>
      <c r="AA12" s="2">
        <f>'[3]2005'!BD$3</f>
        <v>1.062907</v>
      </c>
      <c r="AB12" s="2">
        <f>'[3]2005'!BE$3</f>
        <v>611.57897600000001</v>
      </c>
      <c r="AC12" s="2">
        <f>'[3]2005'!BF$3</f>
        <v>0</v>
      </c>
      <c r="AD12" s="2">
        <f>'[3]2005'!BG$3</f>
        <v>0</v>
      </c>
      <c r="AE12" s="5">
        <f>'[3]2005'!BH$3</f>
        <v>2.6473E-2</v>
      </c>
      <c r="AF12" s="4">
        <f>'[3]2005'!BI$3</f>
        <v>0</v>
      </c>
      <c r="AG12" s="4">
        <f>'[3]2005'!BJ$3</f>
        <v>55.136043999999998</v>
      </c>
      <c r="AH12" s="2">
        <f>'[3]2005'!BK$3</f>
        <v>1.9285589999999999</v>
      </c>
    </row>
    <row r="13" spans="1:34" ht="13" x14ac:dyDescent="0.3">
      <c r="A13">
        <f t="shared" si="0"/>
        <v>2006</v>
      </c>
      <c r="B13" s="2">
        <f>'[3]2006'!BL$3</f>
        <v>1612.1037880337194</v>
      </c>
      <c r="C13" s="6">
        <f>'[3]2006'!AF$3</f>
        <v>1.7699999999999999E-3</v>
      </c>
      <c r="D13" s="2">
        <f>'[3]2006'!AG$3</f>
        <v>2.9739999999999999E-2</v>
      </c>
      <c r="E13" s="2">
        <f>'[3]2006'!AH$3</f>
        <v>0.1008</v>
      </c>
      <c r="F13" s="2">
        <f>'[3]2006'!AI$3</f>
        <v>0</v>
      </c>
      <c r="G13" s="2">
        <f>'[3]2006'!AJ$3</f>
        <v>0</v>
      </c>
      <c r="H13" s="2">
        <f>'[3]2006'!AK$3</f>
        <v>5.7461690000000001</v>
      </c>
      <c r="I13" s="2">
        <f>'[3]2006'!AL$3</f>
        <v>0.71694000000000002</v>
      </c>
      <c r="J13" s="5">
        <f>'[3]2006'!AM$3</f>
        <v>2.4766599999999999</v>
      </c>
      <c r="K13" s="2">
        <f>'[3]2006'!AN$3</f>
        <v>0.52037999999999995</v>
      </c>
      <c r="L13" s="2">
        <f>'[3]2006'!AO$3</f>
        <v>0</v>
      </c>
      <c r="M13" s="2">
        <f>'[3]2006'!AP$3</f>
        <v>0</v>
      </c>
      <c r="N13" s="2">
        <f>'[3]2006'!AQ$3</f>
        <v>24.32066</v>
      </c>
      <c r="O13" s="2">
        <f>'[3]2006'!AR$3</f>
        <v>334.25355907912922</v>
      </c>
      <c r="P13" s="2">
        <f>'[3]2006'!AS$3</f>
        <v>0</v>
      </c>
      <c r="Q13" s="2">
        <f>'[3]2006'!AT$3</f>
        <v>0</v>
      </c>
      <c r="R13" s="5">
        <f>'[3]2006'!AU$3</f>
        <v>0.102725</v>
      </c>
      <c r="S13" s="5">
        <f>'[3]2006'!AV$3</f>
        <v>5.89954</v>
      </c>
      <c r="T13" s="2">
        <f>'[3]2006'!AW$3</f>
        <v>0.51407999999999998</v>
      </c>
      <c r="U13" s="5">
        <f>'[3]2006'!AX$3</f>
        <v>429.57487599999996</v>
      </c>
      <c r="V13" s="2">
        <f>'[3]2006'!AY$3</f>
        <v>11.690799999999999</v>
      </c>
      <c r="W13" s="2">
        <f>'[3]2006'!AZ$3</f>
        <v>0.68528</v>
      </c>
      <c r="X13" s="2">
        <f>'[3]2006'!BA$3</f>
        <v>4.0319999999999995E-2</v>
      </c>
      <c r="Y13" s="2">
        <f>'[3]2006'!BB$3</f>
        <v>12.132930999999999</v>
      </c>
      <c r="Z13" s="2">
        <f>'[3]2006'!BC$3</f>
        <v>2.2984519999999997</v>
      </c>
      <c r="AA13" s="2">
        <f>'[3]2006'!BD$3</f>
        <v>1.9585439999999998</v>
      </c>
      <c r="AB13" s="2">
        <f>'[3]2006'!BE$3</f>
        <v>673.80768</v>
      </c>
      <c r="AC13" s="2">
        <f>'[3]2006'!BF$3</f>
        <v>0</v>
      </c>
      <c r="AD13" s="2">
        <f>'[3]2006'!BG$3</f>
        <v>0</v>
      </c>
      <c r="AE13" s="5">
        <f>'[3]2006'!BH$3</f>
        <v>6.4815999999999999E-2</v>
      </c>
      <c r="AF13" s="4">
        <f>'[3]2006'!BI$3</f>
        <v>0</v>
      </c>
      <c r="AG13" s="4">
        <f>'[3]2006'!BJ$3</f>
        <v>102.72831599999999</v>
      </c>
      <c r="AH13" s="2">
        <f>'[3]2006'!BK$3</f>
        <v>2.4387499545904285</v>
      </c>
    </row>
    <row r="14" spans="1:34" ht="13" x14ac:dyDescent="0.3">
      <c r="A14">
        <f t="shared" si="0"/>
        <v>2007</v>
      </c>
      <c r="B14" s="2">
        <f>'[3]2007'!BL$3</f>
        <v>1648.1319369859145</v>
      </c>
      <c r="C14" s="6">
        <f>'[3]2007'!AF$3</f>
        <v>1.3642999999999999E-2</v>
      </c>
      <c r="D14" s="2">
        <f>'[3]2007'!AG$3</f>
        <v>3.6554999999999997E-2</v>
      </c>
      <c r="E14" s="2">
        <f>'[3]2007'!AH$3</f>
        <v>0</v>
      </c>
      <c r="F14" s="2">
        <f>'[3]2007'!AI$3</f>
        <v>0</v>
      </c>
      <c r="G14" s="2">
        <f>'[3]2007'!AJ$3</f>
        <v>5.8E-5</v>
      </c>
      <c r="H14" s="2">
        <f>'[3]2007'!AK$3</f>
        <v>6.4416649999999995</v>
      </c>
      <c r="I14" s="2">
        <f>'[3]2007'!AL$3</f>
        <v>3.7799999999999999E-3</v>
      </c>
      <c r="J14" s="5">
        <f>'[3]2007'!AM$3</f>
        <v>0.54432000000000003</v>
      </c>
      <c r="K14" s="2">
        <f>'[3]2007'!AN$3</f>
        <v>0</v>
      </c>
      <c r="L14" s="2">
        <f>'[3]2007'!AO$3</f>
        <v>0.1008</v>
      </c>
      <c r="M14" s="2">
        <f>'[3]2007'!AP$3</f>
        <v>0</v>
      </c>
      <c r="N14" s="2">
        <f>'[3]2007'!AQ$3</f>
        <v>4.0403700000000002</v>
      </c>
      <c r="O14" s="2">
        <f>'[3]2007'!AR$3</f>
        <v>313.33142699999996</v>
      </c>
      <c r="P14" s="2">
        <f>'[3]2007'!AS$3</f>
        <v>0</v>
      </c>
      <c r="Q14" s="2">
        <f>'[3]2007'!AT$3</f>
        <v>0</v>
      </c>
      <c r="R14" s="5">
        <f>'[3]2007'!AU$3</f>
        <v>8.800899999999999E-2</v>
      </c>
      <c r="S14" s="5">
        <f>'[3]2007'!AV$3</f>
        <v>6.3218100000000002</v>
      </c>
      <c r="T14" s="2">
        <f>'[3]2007'!AW$3</f>
        <v>1.6399999999999998E-2</v>
      </c>
      <c r="U14" s="5">
        <f>'[3]2007'!AX$3</f>
        <v>450.32914299999999</v>
      </c>
      <c r="V14" s="2">
        <f>'[3]2007'!AY$3</f>
        <v>16.756156999999998</v>
      </c>
      <c r="W14" s="2">
        <f>'[3]2007'!AZ$3</f>
        <v>0.52415999999999996</v>
      </c>
      <c r="X14" s="2">
        <f>'[3]2007'!BA$3</f>
        <v>0</v>
      </c>
      <c r="Y14" s="2">
        <f>'[3]2007'!BB$3</f>
        <v>4.0525959999999994</v>
      </c>
      <c r="Z14" s="2">
        <f>'[3]2007'!BC$3</f>
        <v>0.10081999999999999</v>
      </c>
      <c r="AA14" s="2">
        <f>'[3]2007'!BD$3</f>
        <v>1.4632159999999999</v>
      </c>
      <c r="AB14" s="2">
        <f>'[3]2007'!BE$3</f>
        <v>751.61328299999991</v>
      </c>
      <c r="AC14" s="2">
        <f>'[3]2007'!BF$3</f>
        <v>0</v>
      </c>
      <c r="AD14" s="2">
        <f>'[3]2007'!BG$3</f>
        <v>0</v>
      </c>
      <c r="AE14" s="5">
        <f>'[3]2007'!BH$3</f>
        <v>1.81E-3</v>
      </c>
      <c r="AF14" s="4">
        <f>'[3]2007'!BI$3</f>
        <v>0</v>
      </c>
      <c r="AG14" s="4">
        <f>'[3]2007'!BJ$3</f>
        <v>91.039734999999993</v>
      </c>
      <c r="AH14" s="2">
        <f>'[3]2007'!BK$3</f>
        <v>1.3121799859146235</v>
      </c>
    </row>
    <row r="15" spans="1:34" ht="13" x14ac:dyDescent="0.3">
      <c r="A15">
        <f t="shared" si="0"/>
        <v>2008</v>
      </c>
      <c r="B15" s="2">
        <f>'[3]2008'!BL$3</f>
        <v>1681.558458391115</v>
      </c>
      <c r="C15" s="6">
        <f>'[3]2008'!AF$3</f>
        <v>1.9101999999999997E-2</v>
      </c>
      <c r="D15" s="2">
        <f>'[3]2008'!AG$3</f>
        <v>9.9999999999999995E-7</v>
      </c>
      <c r="E15" s="2">
        <f>'[3]2008'!AH$3</f>
        <v>0</v>
      </c>
      <c r="F15" s="2">
        <f>'[3]2008'!AI$3</f>
        <v>0</v>
      </c>
      <c r="G15" s="2">
        <f>'[3]2008'!AJ$3</f>
        <v>0</v>
      </c>
      <c r="H15" s="2">
        <f>'[3]2008'!AK$3</f>
        <v>4.9765839999999999</v>
      </c>
      <c r="I15" s="2">
        <f>'[3]2008'!AL$3</f>
        <v>0</v>
      </c>
      <c r="J15" s="5">
        <f>'[3]2008'!AM$3</f>
        <v>1.19414</v>
      </c>
      <c r="K15" s="2">
        <f>'[3]2008'!AN$3</f>
        <v>0</v>
      </c>
      <c r="L15" s="2">
        <f>'[3]2008'!AO$3</f>
        <v>0.1008</v>
      </c>
      <c r="M15" s="2">
        <f>'[3]2008'!AP$3</f>
        <v>2.0159999999999997E-2</v>
      </c>
      <c r="N15" s="2">
        <f>'[3]2008'!AQ$3</f>
        <v>18.51313</v>
      </c>
      <c r="O15" s="2">
        <f>'[3]2008'!AR$3</f>
        <v>343.00889583727758</v>
      </c>
      <c r="P15" s="2">
        <f>'[3]2008'!AS$3</f>
        <v>0</v>
      </c>
      <c r="Q15" s="2">
        <f>'[3]2008'!AT$3</f>
        <v>0</v>
      </c>
      <c r="R15" s="5">
        <f>'[3]2008'!AU$3</f>
        <v>1.2121999999999999E-2</v>
      </c>
      <c r="S15" s="5">
        <f>'[3]2008'!AV$3</f>
        <v>7.3376699999999992</v>
      </c>
      <c r="T15" s="2">
        <f>'[3]2008'!AW$3</f>
        <v>2.1419999999999998E-2</v>
      </c>
      <c r="U15" s="5">
        <f>'[3]2008'!AX$3</f>
        <v>364.22733999999997</v>
      </c>
      <c r="V15" s="2">
        <f>'[3]2008'!AY$3</f>
        <v>35.042449999999995</v>
      </c>
      <c r="W15" s="2">
        <f>'[3]2008'!AZ$3</f>
        <v>1.02806</v>
      </c>
      <c r="X15" s="2">
        <f>'[3]2008'!BA$3</f>
        <v>0.20799999999999999</v>
      </c>
      <c r="Y15" s="2">
        <f>'[3]2008'!BB$3</f>
        <v>4.3289439999999999</v>
      </c>
      <c r="Z15" s="2">
        <f>'[3]2008'!BC$3</f>
        <v>0.1011</v>
      </c>
      <c r="AA15" s="2">
        <f>'[3]2008'!BD$3</f>
        <v>1.493757</v>
      </c>
      <c r="AB15" s="2">
        <f>'[3]2008'!BE$3</f>
        <v>835.92911599999991</v>
      </c>
      <c r="AC15" s="2">
        <f>'[3]2008'!BF$3</f>
        <v>0</v>
      </c>
      <c r="AD15" s="2">
        <f>'[3]2008'!BG$3</f>
        <v>0</v>
      </c>
      <c r="AE15" s="5">
        <f>'[3]2008'!BH$3</f>
        <v>0.194192</v>
      </c>
      <c r="AF15" s="4">
        <f>'[3]2008'!BI$3</f>
        <v>0</v>
      </c>
      <c r="AG15" s="4">
        <f>'[3]2008'!BJ$3</f>
        <v>62.929685999999997</v>
      </c>
      <c r="AH15" s="2">
        <f>'[3]2008'!BK$3</f>
        <v>0.87178855383725318</v>
      </c>
    </row>
    <row r="16" spans="1:34" ht="13" x14ac:dyDescent="0.3">
      <c r="A16">
        <f t="shared" si="0"/>
        <v>2009</v>
      </c>
      <c r="B16" s="2">
        <f>'[3]2009'!BL$3</f>
        <v>1710.7815665610519</v>
      </c>
      <c r="C16" s="6">
        <f>'[3]2009'!AF$3</f>
        <v>3.0000000000000001E-6</v>
      </c>
      <c r="D16" s="2">
        <f>'[3]2009'!AG$3</f>
        <v>0</v>
      </c>
      <c r="E16" s="2">
        <f>'[3]2009'!AH$3</f>
        <v>0</v>
      </c>
      <c r="F16" s="2">
        <f>'[3]2009'!AI$3</f>
        <v>0</v>
      </c>
      <c r="G16" s="2">
        <f>'[3]2009'!AJ$3</f>
        <v>0</v>
      </c>
      <c r="H16" s="2">
        <f>'[3]2009'!AK$3</f>
        <v>4.9829999999999997</v>
      </c>
      <c r="I16" s="2">
        <f>'[3]2009'!AL$3</f>
        <v>3.83338</v>
      </c>
      <c r="J16" s="5">
        <f>'[3]2009'!AM$3</f>
        <v>5.0554569999999996</v>
      </c>
      <c r="K16" s="2">
        <f>'[3]2009'!AN$3</f>
        <v>0.54179999999999995</v>
      </c>
      <c r="L16" s="2">
        <f>'[3]2009'!AO$3</f>
        <v>0</v>
      </c>
      <c r="M16" s="2">
        <f>'[3]2009'!AP$3</f>
        <v>6.0479999999999999E-2</v>
      </c>
      <c r="N16" s="2">
        <f>'[3]2009'!AQ$3</f>
        <v>1.38466</v>
      </c>
      <c r="O16" s="2">
        <f>'[3]2009'!AR$3</f>
        <v>420.64739478595845</v>
      </c>
      <c r="P16" s="2">
        <f>'[3]2009'!AS$3</f>
        <v>0</v>
      </c>
      <c r="Q16" s="2">
        <f>'[3]2009'!AT$3</f>
        <v>0</v>
      </c>
      <c r="R16" s="5">
        <f>'[3]2009'!AU$3</f>
        <v>4.3499999999999997E-3</v>
      </c>
      <c r="S16" s="5">
        <f>'[3]2009'!AV$3</f>
        <v>6.7471730000000001</v>
      </c>
      <c r="T16" s="2">
        <f>'[3]2009'!AW$3</f>
        <v>1.0039019999999999</v>
      </c>
      <c r="U16" s="5">
        <f>'[3]2009'!AX$3</f>
        <v>291.24683699999997</v>
      </c>
      <c r="V16" s="2">
        <f>'[3]2009'!AY$3</f>
        <v>14.651441</v>
      </c>
      <c r="W16" s="2">
        <f>'[3]2009'!AZ$3</f>
        <v>1.3406399999999998</v>
      </c>
      <c r="X16" s="2">
        <f>'[3]2009'!BA$3</f>
        <v>0.40703999999999996</v>
      </c>
      <c r="Y16" s="2">
        <f>'[3]2009'!BB$3</f>
        <v>3.0188829999999998</v>
      </c>
      <c r="Z16" s="2">
        <f>'[3]2009'!BC$3</f>
        <v>0.1008</v>
      </c>
      <c r="AA16" s="2">
        <f>'[3]2009'!BD$3</f>
        <v>2.7729919999999999</v>
      </c>
      <c r="AB16" s="2">
        <f>'[3]2009'!BE$3</f>
        <v>886.69123200000001</v>
      </c>
      <c r="AC16" s="2">
        <f>'[3]2009'!BF$3</f>
        <v>0</v>
      </c>
      <c r="AD16" s="2">
        <f>'[3]2009'!BG$3</f>
        <v>0</v>
      </c>
      <c r="AE16" s="5">
        <f>'[3]2009'!BH$3</f>
        <v>9.6486999999999989E-2</v>
      </c>
      <c r="AF16" s="4">
        <f>'[3]2009'!BI$3</f>
        <v>0</v>
      </c>
      <c r="AG16" s="4">
        <f>'[3]2009'!BJ$3</f>
        <v>65.318401999999992</v>
      </c>
      <c r="AH16" s="2">
        <f>'[3]2009'!BK$3</f>
        <v>0.87521277509358508</v>
      </c>
    </row>
    <row r="17" spans="1:34" ht="13" x14ac:dyDescent="0.3">
      <c r="A17">
        <f t="shared" si="0"/>
        <v>2010</v>
      </c>
      <c r="B17" s="2">
        <f>'[4]2010'!BL$3</f>
        <v>1861.2114220180931</v>
      </c>
      <c r="C17" s="6">
        <f>'[4]2010'!AF$3</f>
        <v>1.7365999999999999E-2</v>
      </c>
      <c r="D17" s="2">
        <f>'[4]2010'!AG$3</f>
        <v>0.153609</v>
      </c>
      <c r="E17" s="2">
        <f>'[4]2010'!AH$3</f>
        <v>1.6178399999999999</v>
      </c>
      <c r="F17" s="2">
        <f>'[4]2010'!AI$3</f>
        <v>0</v>
      </c>
      <c r="G17" s="2">
        <f>'[4]2010'!AJ$3</f>
        <v>0</v>
      </c>
      <c r="H17" s="2">
        <f>'[4]2010'!AK$3</f>
        <v>12.321835</v>
      </c>
      <c r="I17" s="2">
        <f>'[4]2010'!AL$3</f>
        <v>6.8861399999999993</v>
      </c>
      <c r="J17" s="5">
        <f>'[4]2010'!AM$3</f>
        <v>9.3456025280524546</v>
      </c>
      <c r="K17" s="2">
        <f>'[4]2010'!AN$3</f>
        <v>4.5359999999999998E-2</v>
      </c>
      <c r="L17" s="2">
        <f>'[4]2010'!AO$3</f>
        <v>0</v>
      </c>
      <c r="M17" s="2">
        <f>'[4]2010'!AP$3</f>
        <v>0</v>
      </c>
      <c r="N17" s="2">
        <f>'[4]2010'!AQ$3</f>
        <v>1.09484</v>
      </c>
      <c r="O17" s="2">
        <f>'[4]2010'!AR$3</f>
        <v>412.92105699999996</v>
      </c>
      <c r="P17" s="2">
        <f>'[4]2010'!AS$3</f>
        <v>0</v>
      </c>
      <c r="Q17" s="2">
        <f>'[4]2010'!AT$3</f>
        <v>0</v>
      </c>
      <c r="R17" s="5">
        <f>'[4]2010'!AU$3</f>
        <v>1.6199999999999998E-4</v>
      </c>
      <c r="S17" s="5">
        <f>'[4]2010'!AV$3</f>
        <v>7.0884929999999997</v>
      </c>
      <c r="T17" s="2">
        <f>'[4]2010'!AW$3</f>
        <v>1.3245229999999999</v>
      </c>
      <c r="U17" s="5">
        <f>'[4]2010'!AX$3</f>
        <v>358.56973599999998</v>
      </c>
      <c r="V17" s="2">
        <f>'[4]2010'!AY$3</f>
        <v>23.941496999999998</v>
      </c>
      <c r="W17" s="2">
        <f>'[4]2010'!AZ$3</f>
        <v>1.7129329999999998</v>
      </c>
      <c r="X17" s="2">
        <f>'[4]2010'!BA$3</f>
        <v>0</v>
      </c>
      <c r="Y17" s="2">
        <f>'[4]2010'!BB$3</f>
        <v>3.5833719999999998</v>
      </c>
      <c r="Z17" s="2">
        <f>'[4]2010'!BC$3</f>
        <v>0</v>
      </c>
      <c r="AA17" s="2">
        <f>'[4]2010'!BD$3</f>
        <v>1.2107429999999999</v>
      </c>
      <c r="AB17" s="2">
        <f>'[4]2010'!BE$3</f>
        <v>901.36882900000001</v>
      </c>
      <c r="AC17" s="2">
        <f>'[4]2010'!BF$3</f>
        <v>0</v>
      </c>
      <c r="AD17" s="2">
        <f>'[4]2010'!BG$3</f>
        <v>0</v>
      </c>
      <c r="AE17" s="5">
        <f>'[4]2010'!BH$3</f>
        <v>7.9264900407265762E-3</v>
      </c>
      <c r="AF17" s="4">
        <f>'[4]2010'!BI$3</f>
        <v>0</v>
      </c>
      <c r="AG17" s="4">
        <f>'[4]2010'!BJ$3</f>
        <v>117.15075399999999</v>
      </c>
      <c r="AH17" s="2">
        <f>'[4]2010'!BK$3</f>
        <v>0.848804</v>
      </c>
    </row>
    <row r="18" spans="1:34" ht="13" x14ac:dyDescent="0.3">
      <c r="A18">
        <f t="shared" si="0"/>
        <v>2011</v>
      </c>
      <c r="B18" s="2">
        <f>'[4]2011'!BL$3</f>
        <v>2100.9236403779905</v>
      </c>
      <c r="C18" s="6">
        <f>'[4]2011'!AF$3</f>
        <v>3.8699999999999997E-3</v>
      </c>
      <c r="D18" s="2">
        <f>'[4]2011'!AG$3</f>
        <v>2.4142999999999998E-2</v>
      </c>
      <c r="E18" s="2">
        <f>'[4]2011'!AH$3</f>
        <v>0</v>
      </c>
      <c r="F18" s="2">
        <f>'[4]2011'!AI$3</f>
        <v>0</v>
      </c>
      <c r="G18" s="2">
        <f>'[4]2011'!AJ$3</f>
        <v>0</v>
      </c>
      <c r="H18" s="2">
        <f>'[4]2011'!AK$3</f>
        <v>11.733749999999999</v>
      </c>
      <c r="I18" s="2">
        <f>'[4]2011'!AL$3</f>
        <v>8.2552799999999991</v>
      </c>
      <c r="J18" s="5">
        <f>'[4]2011'!AM$3</f>
        <v>16.773119999999999</v>
      </c>
      <c r="K18" s="2">
        <f>'[4]2011'!AN$3</f>
        <v>0.14868000000000001</v>
      </c>
      <c r="L18" s="2">
        <f>'[4]2011'!AO$3</f>
        <v>0</v>
      </c>
      <c r="M18" s="2">
        <f>'[4]2011'!AP$3</f>
        <v>0</v>
      </c>
      <c r="N18" s="2">
        <f>'[4]2011'!AQ$3</f>
        <v>11.160596999999999</v>
      </c>
      <c r="O18" s="2">
        <f>'[4]2011'!AR$3</f>
        <v>437.37653537799071</v>
      </c>
      <c r="P18" s="2">
        <f>'[4]2011'!AS$3</f>
        <v>0</v>
      </c>
      <c r="Q18" s="2">
        <f>'[4]2011'!AT$3</f>
        <v>2.4999999999999998E-5</v>
      </c>
      <c r="R18" s="5">
        <f>'[4]2011'!AU$3</f>
        <v>2.4094999999999998E-2</v>
      </c>
      <c r="S18" s="5">
        <f>'[4]2011'!AV$3</f>
        <v>7.7469999999999999</v>
      </c>
      <c r="T18" s="2">
        <f>'[4]2011'!AW$3</f>
        <v>2.8478879999999998</v>
      </c>
      <c r="U18" s="5">
        <f>'[4]2011'!AX$3</f>
        <v>367.34429799999998</v>
      </c>
      <c r="V18" s="2">
        <f>'[4]2011'!AY$3</f>
        <v>24.861231999999998</v>
      </c>
      <c r="W18" s="2">
        <f>'[4]2011'!AZ$3</f>
        <v>4.7375999999999996</v>
      </c>
      <c r="X18" s="2">
        <f>'[4]2011'!BA$3</f>
        <v>0.95679999999999998</v>
      </c>
      <c r="Y18" s="2">
        <f>'[4]2011'!BB$3</f>
        <v>5.2969669999999995</v>
      </c>
      <c r="Z18" s="2">
        <f>'[4]2011'!BC$3</f>
        <v>0.32259499999999997</v>
      </c>
      <c r="AA18" s="2">
        <f>'[4]2011'!BD$3</f>
        <v>2.1460520000000001</v>
      </c>
      <c r="AB18" s="2">
        <f>'[4]2011'!BE$3</f>
        <v>1088.76812</v>
      </c>
      <c r="AC18" s="2">
        <f>'[4]2011'!BF$3</f>
        <v>0</v>
      </c>
      <c r="AD18" s="2">
        <f>'[4]2011'!BG$3</f>
        <v>0</v>
      </c>
      <c r="AE18" s="5">
        <f>'[4]2011'!BH$3</f>
        <v>1.6233999999999998E-2</v>
      </c>
      <c r="AF18" s="4">
        <f>'[4]2011'!BI$3</f>
        <v>0</v>
      </c>
      <c r="AG18" s="4">
        <f>'[4]2011'!BJ$3</f>
        <v>108.445481</v>
      </c>
      <c r="AH18" s="2">
        <f>'[4]2011'!BK$3</f>
        <v>1.9332779999999998</v>
      </c>
    </row>
    <row r="19" spans="1:34" ht="13" x14ac:dyDescent="0.3">
      <c r="A19">
        <f t="shared" si="0"/>
        <v>2012</v>
      </c>
      <c r="B19" s="2">
        <f>'[4]2012'!BL$3</f>
        <v>2177.4731999999999</v>
      </c>
      <c r="C19" s="6">
        <f>'[4]2012'!AF$3</f>
        <v>2.8572E-2</v>
      </c>
      <c r="D19" s="2">
        <f>'[4]2012'!AG$3</f>
        <v>6.5889999999999994E-3</v>
      </c>
      <c r="E19" s="2">
        <f>'[4]2012'!AH$3</f>
        <v>0</v>
      </c>
      <c r="F19" s="2">
        <f>'[4]2012'!AI$3</f>
        <v>0</v>
      </c>
      <c r="G19" s="2">
        <f>'[4]2012'!AJ$3</f>
        <v>0</v>
      </c>
      <c r="H19" s="2">
        <f>'[4]2012'!AK$3</f>
        <v>7.1428149999999997</v>
      </c>
      <c r="I19" s="2">
        <f>'[4]2012'!AL$3</f>
        <v>4.6958799999999998</v>
      </c>
      <c r="J19" s="5">
        <f>'[4]2012'!AM$3</f>
        <v>5.6765799999999995</v>
      </c>
      <c r="K19" s="2">
        <f>'[4]2012'!AN$3</f>
        <v>1.12896</v>
      </c>
      <c r="L19" s="2">
        <f>'[4]2012'!AO$3</f>
        <v>0.37712499999999999</v>
      </c>
      <c r="M19" s="2">
        <f>'[4]2012'!AP$3</f>
        <v>0</v>
      </c>
      <c r="N19" s="2">
        <f>'[4]2012'!AQ$3</f>
        <v>0.45649999999999996</v>
      </c>
      <c r="O19" s="2">
        <f>'[4]2012'!AR$3</f>
        <v>404.300341</v>
      </c>
      <c r="P19" s="2">
        <f>'[4]2012'!AS$3</f>
        <v>0</v>
      </c>
      <c r="Q19" s="2">
        <f>'[4]2012'!AT$3</f>
        <v>0</v>
      </c>
      <c r="R19" s="5">
        <f>'[4]2012'!AU$3</f>
        <v>5.757E-3</v>
      </c>
      <c r="S19" s="5">
        <f>'[4]2012'!AV$3</f>
        <v>15.928485999999999</v>
      </c>
      <c r="T19" s="2">
        <f>'[4]2012'!AW$3</f>
        <v>0.69333099999999992</v>
      </c>
      <c r="U19" s="5">
        <f>'[4]2012'!AX$3</f>
        <v>298.60230799999999</v>
      </c>
      <c r="V19" s="2">
        <f>'[4]2012'!AY$3</f>
        <v>34.487535000000001</v>
      </c>
      <c r="W19" s="2">
        <f>'[4]2012'!AZ$3</f>
        <v>1.7942399999999998</v>
      </c>
      <c r="X19" s="2">
        <f>'[4]2012'!BA$3</f>
        <v>1.1024</v>
      </c>
      <c r="Y19" s="2">
        <f>'[4]2012'!BB$3</f>
        <v>2.016632</v>
      </c>
      <c r="Z19" s="2">
        <f>'[4]2012'!BC$3</f>
        <v>0.1016</v>
      </c>
      <c r="AA19" s="2">
        <f>'[4]2012'!BD$3</f>
        <v>1.026116</v>
      </c>
      <c r="AB19" s="2">
        <f>'[4]2012'!BE$3</f>
        <v>1207.4681719999999</v>
      </c>
      <c r="AC19" s="2">
        <f>'[4]2012'!BF$3</f>
        <v>0</v>
      </c>
      <c r="AD19" s="2">
        <f>'[4]2012'!BG$3</f>
        <v>0</v>
      </c>
      <c r="AE19" s="5">
        <f>'[4]2012'!BH$3</f>
        <v>4.5880000000000001E-3</v>
      </c>
      <c r="AF19" s="4">
        <f>'[4]2012'!BI$3</f>
        <v>0</v>
      </c>
      <c r="AG19" s="4">
        <f>'[4]2012'!BJ$3</f>
        <v>187.566093</v>
      </c>
      <c r="AH19" s="2">
        <f>'[4]2012'!BK$3</f>
        <v>2.8625799999999999</v>
      </c>
    </row>
    <row r="20" spans="1:34" ht="13" x14ac:dyDescent="0.3">
      <c r="A20">
        <f t="shared" si="0"/>
        <v>2013</v>
      </c>
      <c r="B20" s="2">
        <f>'[4]2013'!BL$3</f>
        <v>2472.6458529466704</v>
      </c>
      <c r="C20" s="6">
        <f>'[4]2013'!AF$3</f>
        <v>1.6545160956131597E-2</v>
      </c>
      <c r="D20" s="2">
        <f>'[4]2013'!AG$3</f>
        <v>7.62E-3</v>
      </c>
      <c r="E20" s="2">
        <f>'[4]2013'!AH$3</f>
        <v>0</v>
      </c>
      <c r="F20" s="2">
        <f>'[4]2013'!AI$3</f>
        <v>0</v>
      </c>
      <c r="G20" s="2">
        <f>'[4]2013'!AJ$3</f>
        <v>0</v>
      </c>
      <c r="H20" s="2">
        <f>'[4]2013'!AK$3</f>
        <v>16.914739999999998</v>
      </c>
      <c r="I20" s="2">
        <f>'[4]2013'!AL$3</f>
        <v>4.4274800000000001</v>
      </c>
      <c r="J20" s="5">
        <f>'[4]2013'!AM$3</f>
        <v>5.0507399999999993</v>
      </c>
      <c r="K20" s="2">
        <f>'[4]2013'!AN$3</f>
        <v>3.161591</v>
      </c>
      <c r="L20" s="2">
        <f>'[4]2013'!AO$3</f>
        <v>0.18143999999999999</v>
      </c>
      <c r="M20" s="2">
        <f>'[4]2013'!AP$3</f>
        <v>0</v>
      </c>
      <c r="N20" s="2">
        <f>'[4]2013'!AQ$3</f>
        <v>7.0532439999999994</v>
      </c>
      <c r="O20" s="2">
        <f>'[4]2013'!AR$3</f>
        <v>416.87922499999996</v>
      </c>
      <c r="P20" s="2">
        <f>'[4]2013'!AS$3</f>
        <v>0</v>
      </c>
      <c r="Q20" s="2">
        <f>'[4]2013'!AT$3</f>
        <v>0</v>
      </c>
      <c r="R20" s="5">
        <f>'[4]2013'!AU$3</f>
        <v>7.6889999999999997E-3</v>
      </c>
      <c r="S20" s="5">
        <f>'[4]2013'!AV$3</f>
        <v>29.8475</v>
      </c>
      <c r="T20" s="2">
        <f>'[4]2013'!AW$3</f>
        <v>0.27393899999999999</v>
      </c>
      <c r="U20" s="5">
        <f>'[4]2013'!AX$3</f>
        <v>319.61392899999998</v>
      </c>
      <c r="V20" s="2">
        <f>'[4]2013'!AY$3</f>
        <v>43.958559999999999</v>
      </c>
      <c r="W20" s="2">
        <f>'[4]2013'!AZ$3</f>
        <v>1.9152</v>
      </c>
      <c r="X20" s="2">
        <f>'[4]2013'!BA$3</f>
        <v>0</v>
      </c>
      <c r="Y20" s="2">
        <f>'[4]2013'!BB$3</f>
        <v>0.78347999999999995</v>
      </c>
      <c r="Z20" s="2">
        <f>'[4]2013'!BC$3</f>
        <v>0</v>
      </c>
      <c r="AA20" s="2">
        <f>'[4]2013'!BD$3</f>
        <v>1.0437969999999999</v>
      </c>
      <c r="AB20" s="2">
        <f>'[4]2013'!BE$3</f>
        <v>1437.5535109999998</v>
      </c>
      <c r="AC20" s="2">
        <f>'[4]2013'!BF$3</f>
        <v>0</v>
      </c>
      <c r="AD20" s="2">
        <f>'[4]2013'!BG$3</f>
        <v>0</v>
      </c>
      <c r="AE20" s="5">
        <f>'[4]2013'!BH$3</f>
        <v>5.1199999999999998E-4</v>
      </c>
      <c r="AF20" s="4">
        <f>'[4]2013'!BI$3</f>
        <v>0</v>
      </c>
      <c r="AG20" s="4">
        <f>'[4]2013'!BJ$3</f>
        <v>181.42548299999999</v>
      </c>
      <c r="AH20" s="2">
        <f>'[4]2013'!BK$3</f>
        <v>2.5296277857142857</v>
      </c>
    </row>
    <row r="21" spans="1:34" ht="13" x14ac:dyDescent="0.3">
      <c r="A21">
        <f t="shared" si="0"/>
        <v>2014</v>
      </c>
      <c r="B21" s="2">
        <f>'[4]2014'!BL$3</f>
        <v>2610.0302389999997</v>
      </c>
      <c r="C21" s="6">
        <f>'[4]2014'!AF$3</f>
        <v>4.6579999999999998E-3</v>
      </c>
      <c r="D21" s="2">
        <f>'[4]2014'!AG$3</f>
        <v>4.1719999999999995E-3</v>
      </c>
      <c r="E21" s="2">
        <f>'[4]2014'!AH$3</f>
        <v>0</v>
      </c>
      <c r="F21" s="2">
        <f>'[4]2014'!AI$3</f>
        <v>0</v>
      </c>
      <c r="G21" s="2">
        <f>'[4]2014'!AJ$3</f>
        <v>1.9999999999999998E-5</v>
      </c>
      <c r="H21" s="2">
        <f>'[4]2014'!AK$3</f>
        <v>15.638529999999999</v>
      </c>
      <c r="I21" s="2">
        <f>'[4]2014'!AL$3</f>
        <v>1.8973599999999999</v>
      </c>
      <c r="J21" s="5">
        <f>'[4]2014'!AM$3</f>
        <v>13.018319999999999</v>
      </c>
      <c r="K21" s="2">
        <f>'[4]2014'!AN$3</f>
        <v>0.56699999999999995</v>
      </c>
      <c r="L21" s="2">
        <f>'[4]2014'!AO$3</f>
        <v>0</v>
      </c>
      <c r="M21" s="2">
        <f>'[4]2014'!AP$3</f>
        <v>0</v>
      </c>
      <c r="N21" s="2">
        <f>'[4]2014'!AQ$3</f>
        <v>0</v>
      </c>
      <c r="O21" s="2">
        <f>'[4]2014'!AR$3</f>
        <v>362.044667</v>
      </c>
      <c r="P21" s="2">
        <f>'[4]2014'!AS$3</f>
        <v>0</v>
      </c>
      <c r="Q21" s="2">
        <f>'[4]2014'!AT$3</f>
        <v>0</v>
      </c>
      <c r="R21" s="5">
        <f>'[4]2014'!AU$3</f>
        <v>6.5299999999999993E-4</v>
      </c>
      <c r="S21" s="5">
        <f>'[4]2014'!AV$3</f>
        <v>38.270336</v>
      </c>
      <c r="T21" s="2">
        <f>'[4]2014'!AW$3</f>
        <v>1.9343049999999999</v>
      </c>
      <c r="U21" s="5">
        <f>'[4]2014'!AX$3</f>
        <v>310.16612199999997</v>
      </c>
      <c r="V21" s="2">
        <f>'[4]2014'!AY$3</f>
        <v>42.935114999999996</v>
      </c>
      <c r="W21" s="2">
        <f>'[4]2014'!AZ$3</f>
        <v>1.0886400000000001</v>
      </c>
      <c r="X21" s="2">
        <f>'[4]2014'!BA$3</f>
        <v>2.0175999999999998</v>
      </c>
      <c r="Y21" s="2">
        <f>'[4]2014'!BB$3</f>
        <v>1.52196</v>
      </c>
      <c r="Z21" s="2">
        <f>'[4]2014'!BC$3</f>
        <v>0</v>
      </c>
      <c r="AA21" s="2">
        <f>'[4]2014'!BD$3</f>
        <v>1.036119</v>
      </c>
      <c r="AB21" s="2">
        <f>'[4]2014'!BE$3</f>
        <v>1626.8571929999998</v>
      </c>
      <c r="AC21" s="2">
        <f>'[4]2014'!BF$3</f>
        <v>0</v>
      </c>
      <c r="AD21" s="2">
        <f>'[4]2014'!BG$3</f>
        <v>0</v>
      </c>
      <c r="AE21" s="5">
        <f>'[4]2014'!BH$3</f>
        <v>5.6499999999999996E-4</v>
      </c>
      <c r="AF21" s="4">
        <f>'[4]2014'!BI$3</f>
        <v>0</v>
      </c>
      <c r="AG21" s="4">
        <f>'[4]2014'!BJ$3</f>
        <v>187.294421</v>
      </c>
      <c r="AH21" s="2">
        <f>'[4]2014'!BK$3</f>
        <v>3.7324829999999998</v>
      </c>
    </row>
    <row r="22" spans="1:34" ht="13" x14ac:dyDescent="0.3">
      <c r="A22">
        <f t="shared" si="0"/>
        <v>2015</v>
      </c>
      <c r="B22" s="2">
        <f>'[4]2015'!BL$3</f>
        <v>2735.1792</v>
      </c>
      <c r="C22" s="6">
        <f>'[4]2015'!AF$3</f>
        <v>9.8989999999999998E-3</v>
      </c>
      <c r="D22" s="2">
        <f>'[4]2015'!AG$3</f>
        <v>1.6899999999999999E-3</v>
      </c>
      <c r="E22" s="2">
        <f>'[4]2015'!AH$3</f>
        <v>0</v>
      </c>
      <c r="F22" s="2">
        <f>'[4]2015'!AI$3</f>
        <v>0</v>
      </c>
      <c r="G22" s="2">
        <f>'[4]2015'!AJ$3</f>
        <v>0</v>
      </c>
      <c r="H22" s="2">
        <f>'[4]2015'!AK$3</f>
        <v>3.6730449999999997</v>
      </c>
      <c r="I22" s="2">
        <f>'[4]2015'!AL$3</f>
        <v>1.52284</v>
      </c>
      <c r="J22" s="5">
        <f>'[4]2015'!AM$3</f>
        <v>34.682760000000002</v>
      </c>
      <c r="K22" s="2">
        <f>'[4]2015'!AN$3</f>
        <v>0.22469899999999998</v>
      </c>
      <c r="L22" s="2">
        <f>'[4]2015'!AO$3</f>
        <v>0.504</v>
      </c>
      <c r="M22" s="2">
        <f>'[4]2015'!AP$3</f>
        <v>5.3919999999999996E-2</v>
      </c>
      <c r="N22" s="2">
        <f>'[4]2015'!AQ$3</f>
        <v>8.7999999999999998E-5</v>
      </c>
      <c r="O22" s="2">
        <f>'[4]2015'!AR$3</f>
        <v>279.56861800000001</v>
      </c>
      <c r="P22" s="2">
        <f>'[4]2015'!AS$3</f>
        <v>0</v>
      </c>
      <c r="Q22" s="2">
        <f>'[4]2015'!AT$3</f>
        <v>0</v>
      </c>
      <c r="R22" s="5">
        <f>'[4]2015'!AU$3</f>
        <v>4.3E-3</v>
      </c>
      <c r="S22" s="5">
        <f>'[4]2015'!AV$3</f>
        <v>40.405737999999999</v>
      </c>
      <c r="T22" s="2">
        <f>'[4]2015'!AW$3</f>
        <v>1.2472220000000001</v>
      </c>
      <c r="U22" s="5">
        <f>'[4]2015'!AX$3</f>
        <v>344.70662999999996</v>
      </c>
      <c r="V22" s="2">
        <f>'[4]2015'!AY$3</f>
        <v>41.120503999999997</v>
      </c>
      <c r="W22" s="2">
        <f>'[4]2015'!AZ$3</f>
        <v>1.3507199999999999</v>
      </c>
      <c r="X22" s="2">
        <f>'[4]2015'!BA$3</f>
        <v>0.29120000000000001</v>
      </c>
      <c r="Y22" s="2">
        <f>'[4]2015'!BB$3</f>
        <v>0.49979999999999997</v>
      </c>
      <c r="Z22" s="2">
        <f>'[4]2015'!BC$3</f>
        <v>0</v>
      </c>
      <c r="AA22" s="2">
        <f>'[4]2015'!BD$3</f>
        <v>0.81509500000000001</v>
      </c>
      <c r="AB22" s="2">
        <f>'[4]2015'!BE$3</f>
        <v>1806.2860799999999</v>
      </c>
      <c r="AC22" s="2">
        <f>'[4]2015'!BF$3</f>
        <v>0</v>
      </c>
      <c r="AD22" s="2">
        <f>'[4]2015'!BG$3</f>
        <v>0</v>
      </c>
      <c r="AE22" s="5">
        <f>'[4]2015'!BH$3</f>
        <v>3.7199999999999999E-4</v>
      </c>
      <c r="AF22" s="4">
        <f>'[4]2015'!BI$3</f>
        <v>0</v>
      </c>
      <c r="AG22" s="4">
        <f>'[4]2015'!BJ$3</f>
        <v>178.16459999999998</v>
      </c>
      <c r="AH22" s="2">
        <f>'[4]2015'!BK$3</f>
        <v>4.5379999999999997E-2</v>
      </c>
    </row>
    <row r="23" spans="1:34" ht="13" x14ac:dyDescent="0.3">
      <c r="A23">
        <f t="shared" si="0"/>
        <v>2016</v>
      </c>
      <c r="B23" s="2">
        <f>'[4]2016'!BL$3</f>
        <v>2501.6956521411871</v>
      </c>
      <c r="C23" s="6">
        <f>'[4]2016'!AF$3</f>
        <v>9.1286141187164771E-2</v>
      </c>
      <c r="D23" s="2">
        <f>'[4]2016'!AG$3</f>
        <v>0</v>
      </c>
      <c r="E23" s="2">
        <f>'[4]2016'!AH$3</f>
        <v>0</v>
      </c>
      <c r="F23" s="2">
        <f>'[4]2016'!AI$3</f>
        <v>0</v>
      </c>
      <c r="G23" s="2">
        <f>'[4]2016'!AJ$3</f>
        <v>0</v>
      </c>
      <c r="H23" s="2">
        <f>'[4]2016'!AK$3</f>
        <v>6.3755899999999999</v>
      </c>
      <c r="I23" s="2">
        <f>'[4]2016'!AL$3</f>
        <v>0.53298000000000001</v>
      </c>
      <c r="J23" s="5">
        <f>'[4]2016'!AM$3</f>
        <v>33.862141000000001</v>
      </c>
      <c r="K23" s="2">
        <f>'[4]2016'!AN$3</f>
        <v>0</v>
      </c>
      <c r="L23" s="2">
        <f>'[4]2016'!AO$3</f>
        <v>0.90720000000000001</v>
      </c>
      <c r="M23" s="2">
        <f>'[4]2016'!AP$3</f>
        <v>0</v>
      </c>
      <c r="N23" s="2">
        <f>'[4]2016'!AQ$3</f>
        <v>0.30035000000000001</v>
      </c>
      <c r="O23" s="2">
        <f>'[4]2016'!AR$3</f>
        <v>279.575333</v>
      </c>
      <c r="P23" s="2">
        <f>'[4]2016'!AS$3</f>
        <v>0</v>
      </c>
      <c r="Q23" s="2">
        <f>'[4]2016'!AT$3</f>
        <v>0</v>
      </c>
      <c r="R23" s="5">
        <f>'[4]2016'!AU$3</f>
        <v>5.5139999999999998E-3</v>
      </c>
      <c r="S23" s="5">
        <f>'[4]2016'!AV$3</f>
        <v>53.022163999999997</v>
      </c>
      <c r="T23" s="2">
        <f>'[4]2016'!AW$3</f>
        <v>0.66007399999999994</v>
      </c>
      <c r="U23" s="5">
        <f>'[4]2016'!AX$3</f>
        <v>288.12710999999996</v>
      </c>
      <c r="V23" s="2">
        <f>'[4]2016'!AY$3</f>
        <v>72.332447000000002</v>
      </c>
      <c r="W23" s="2">
        <f>'[4]2016'!AZ$3</f>
        <v>0.56358399999999997</v>
      </c>
      <c r="X23" s="2">
        <f>'[4]2016'!BA$3</f>
        <v>1.456</v>
      </c>
      <c r="Y23" s="2">
        <f>'[4]2016'!BB$3</f>
        <v>0.51141000000000003</v>
      </c>
      <c r="Z23" s="2">
        <f>'[4]2016'!BC$3</f>
        <v>0</v>
      </c>
      <c r="AA23" s="2">
        <f>'[4]2016'!BD$3</f>
        <v>0.9698739999999999</v>
      </c>
      <c r="AB23" s="2">
        <f>'[4]2016'!BE$3</f>
        <v>1593.4974</v>
      </c>
      <c r="AC23" s="2">
        <f>'[4]2016'!BF$3</f>
        <v>0</v>
      </c>
      <c r="AD23" s="2">
        <f>'[4]2016'!BG$3</f>
        <v>0</v>
      </c>
      <c r="AE23" s="5">
        <f>'[4]2016'!BH$3</f>
        <v>5.53E-4</v>
      </c>
      <c r="AF23" s="4">
        <f>'[4]2016'!BI$3</f>
        <v>0</v>
      </c>
      <c r="AG23" s="4">
        <f>'[4]2016'!BJ$3</f>
        <v>168.78796299999999</v>
      </c>
      <c r="AH23" s="2">
        <f>'[4]2016'!BK$3</f>
        <v>0.11667899999999999</v>
      </c>
    </row>
    <row r="24" spans="1:34" ht="13" x14ac:dyDescent="0.3">
      <c r="A24">
        <f t="shared" si="0"/>
        <v>2017</v>
      </c>
      <c r="B24" s="2">
        <f>'[4]2017'!BL$3</f>
        <v>2793.2223995945501</v>
      </c>
      <c r="C24" s="6">
        <f>'[4]2017'!AF$3</f>
        <v>5.5327594550255203E-2</v>
      </c>
      <c r="D24" s="2">
        <f>'[4]2017'!AG$3</f>
        <v>0.02</v>
      </c>
      <c r="E24" s="2">
        <f>'[4]2017'!AH$3</f>
        <v>0</v>
      </c>
      <c r="F24" s="2">
        <f>'[4]2017'!AI$3</f>
        <v>0</v>
      </c>
      <c r="G24" s="2">
        <f>'[4]2017'!AJ$3</f>
        <v>2.0999999999999998E-2</v>
      </c>
      <c r="H24" s="2">
        <f>'[4]2017'!AK$3</f>
        <v>1.8660999999999999</v>
      </c>
      <c r="I24" s="2">
        <f>'[4]2017'!AL$3</f>
        <v>1.40656</v>
      </c>
      <c r="J24" s="5">
        <f>'[4]2017'!AM$3</f>
        <v>21.308767</v>
      </c>
      <c r="K24" s="2">
        <f>'[4]2017'!AN$3</f>
        <v>0</v>
      </c>
      <c r="L24" s="2">
        <f>'[4]2017'!AO$3</f>
        <v>6.7975999999999995E-2</v>
      </c>
      <c r="M24" s="2">
        <f>'[4]2017'!AP$3</f>
        <v>0.14782000000000001</v>
      </c>
      <c r="N24" s="2">
        <f>'[4]2017'!AQ$3</f>
        <v>5.46007</v>
      </c>
      <c r="O24" s="2">
        <f>'[4]2017'!AR$3</f>
        <v>450.36809099999999</v>
      </c>
      <c r="P24" s="2">
        <f>'[4]2017'!AS$3</f>
        <v>0</v>
      </c>
      <c r="Q24" s="2">
        <f>'[4]2017'!AT$3</f>
        <v>0</v>
      </c>
      <c r="R24" s="5">
        <f>'[4]2017'!AU$3</f>
        <v>4.0669999999999994E-3</v>
      </c>
      <c r="S24" s="5">
        <f>'[4]2017'!AV$3</f>
        <v>100.66140999999999</v>
      </c>
      <c r="T24" s="2">
        <f>'[4]2017'!AW$3</f>
        <v>0.62815599999999994</v>
      </c>
      <c r="U24" s="5">
        <f>'[4]2017'!AX$3</f>
        <v>301.594585</v>
      </c>
      <c r="V24" s="2">
        <f>'[4]2017'!AY$3</f>
        <v>108.59868499999999</v>
      </c>
      <c r="W24" s="2">
        <f>'[4]2017'!AZ$3</f>
        <v>1.5523199999999999</v>
      </c>
      <c r="X24" s="2">
        <f>'[4]2017'!BA$3</f>
        <v>0.12479999999999999</v>
      </c>
      <c r="Y24" s="2">
        <f>'[4]2017'!BB$3</f>
        <v>0.44303999999999999</v>
      </c>
      <c r="Z24" s="2">
        <f>'[4]2017'!BC$3</f>
        <v>0</v>
      </c>
      <c r="AA24" s="2">
        <f>'[4]2017'!BD$3</f>
        <v>0.800145</v>
      </c>
      <c r="AB24" s="2">
        <f>'[4]2017'!BE$3</f>
        <v>1684.887886</v>
      </c>
      <c r="AC24" s="2">
        <f>'[4]2017'!BF$3</f>
        <v>0</v>
      </c>
      <c r="AD24" s="2">
        <f>'[4]2017'!BG$3</f>
        <v>9.9999999999999995E-7</v>
      </c>
      <c r="AE24" s="5">
        <f>'[4]2017'!BH$3</f>
        <v>4.6330999999999997E-2</v>
      </c>
      <c r="AF24" s="4">
        <f>'[4]2017'!BI$3</f>
        <v>0</v>
      </c>
      <c r="AG24" s="4">
        <f>'[4]2017'!BJ$3</f>
        <v>112.38311499999999</v>
      </c>
      <c r="AH24" s="2">
        <f>'[4]2017'!BK$3</f>
        <v>0.77614699999999992</v>
      </c>
    </row>
    <row r="25" spans="1:34" ht="13" x14ac:dyDescent="0.3">
      <c r="A25">
        <f t="shared" si="0"/>
        <v>2018</v>
      </c>
      <c r="B25" s="2">
        <f>'[4]2018'!BL$3</f>
        <v>2595.9523948461538</v>
      </c>
      <c r="C25" s="6">
        <f>'[4]2018'!AF$3</f>
        <v>4.6699999999999997E-4</v>
      </c>
      <c r="D25" s="2">
        <f>'[4]2018'!AG$3</f>
        <v>0.2213</v>
      </c>
      <c r="E25" s="2">
        <f>'[4]2018'!AH$3</f>
        <v>0</v>
      </c>
      <c r="F25" s="2">
        <f>'[4]2018'!AI$3</f>
        <v>0</v>
      </c>
      <c r="G25" s="2">
        <f>'[4]2018'!AJ$3</f>
        <v>0</v>
      </c>
      <c r="H25" s="2">
        <f>'[4]2018'!AK$3</f>
        <v>13.432862</v>
      </c>
      <c r="I25" s="2">
        <f>'[4]2018'!AL$3</f>
        <v>1.8871</v>
      </c>
      <c r="J25" s="5">
        <f>'[4]2018'!AM$3</f>
        <v>31.633734999999998</v>
      </c>
      <c r="K25" s="2">
        <f>'[4]2018'!AN$3</f>
        <v>0</v>
      </c>
      <c r="L25" s="2">
        <f>'[4]2018'!AO$3</f>
        <v>0.249219</v>
      </c>
      <c r="M25" s="2">
        <f>'[4]2018'!AP$3</f>
        <v>0</v>
      </c>
      <c r="N25" s="2">
        <f>'[4]2018'!AQ$3</f>
        <v>2.4800000000000001E-4</v>
      </c>
      <c r="O25" s="2">
        <f>'[4]2018'!AR$3</f>
        <v>267.96059584615386</v>
      </c>
      <c r="P25" s="2">
        <f>'[4]2018'!AS$3</f>
        <v>0</v>
      </c>
      <c r="Q25" s="2">
        <f>'[4]2018'!AT$3</f>
        <v>0</v>
      </c>
      <c r="R25" s="5">
        <f>'[4]2018'!AU$3</f>
        <v>5.0049999999999999E-3</v>
      </c>
      <c r="S25" s="5">
        <f>'[4]2018'!AV$3</f>
        <v>108.69010999999999</v>
      </c>
      <c r="T25" s="2">
        <f>'[4]2018'!AW$3</f>
        <v>0.190329</v>
      </c>
      <c r="U25" s="5">
        <f>'[4]2018'!AX$3</f>
        <v>317.27520499999997</v>
      </c>
      <c r="V25" s="2">
        <f>'[4]2018'!AY$3</f>
        <v>121.674233</v>
      </c>
      <c r="W25" s="2">
        <f>'[4]2018'!AZ$3</f>
        <v>1.6531199999999999</v>
      </c>
      <c r="X25" s="2">
        <f>'[4]2018'!BA$3</f>
        <v>0.15875999999999998</v>
      </c>
      <c r="Y25" s="2">
        <f>'[4]2018'!BB$3</f>
        <v>5.2983099999999999</v>
      </c>
      <c r="Z25" s="2">
        <f>'[4]2018'!BC$3</f>
        <v>0.20182899999999998</v>
      </c>
      <c r="AA25" s="2">
        <f>'[4]2018'!BD$3</f>
        <v>0.89635799999999999</v>
      </c>
      <c r="AB25" s="2">
        <f>'[4]2018'!BE$3</f>
        <v>1522.0962479999998</v>
      </c>
      <c r="AC25" s="2">
        <f>'[4]2018'!BF$3</f>
        <v>0</v>
      </c>
      <c r="AD25" s="2">
        <f>'[4]2018'!BG$3</f>
        <v>0</v>
      </c>
      <c r="AE25" s="5">
        <f>'[4]2018'!BH$3</f>
        <v>7.9999999999999993E-4</v>
      </c>
      <c r="AF25" s="4">
        <f>'[4]2018'!BI$3</f>
        <v>0</v>
      </c>
      <c r="AG25" s="4">
        <f>'[4]2018'!BJ$3</f>
        <v>202.37271099999998</v>
      </c>
      <c r="AH25" s="2">
        <f>'[4]2018'!BK$3</f>
        <v>5.3849999999999995E-2</v>
      </c>
    </row>
    <row r="26" spans="1:34" ht="13" x14ac:dyDescent="0.3">
      <c r="A26">
        <f t="shared" si="0"/>
        <v>2019</v>
      </c>
      <c r="B26" s="2">
        <f>'[4]2019'!BL$3</f>
        <v>2451.1172328250032</v>
      </c>
      <c r="C26" s="6">
        <f>'[4]2019'!AF$3</f>
        <v>9.7699999999999992E-3</v>
      </c>
      <c r="D26" s="2">
        <f>'[4]2019'!AG$3</f>
        <v>0</v>
      </c>
      <c r="E26" s="2">
        <f>'[4]2019'!AH$3</f>
        <v>7.7999999999999999E-5</v>
      </c>
      <c r="F26" s="2">
        <f>'[4]2019'!AI$3</f>
        <v>0</v>
      </c>
      <c r="G26" s="2">
        <f>'[4]2019'!AJ$3</f>
        <v>9.1399999999999999E-4</v>
      </c>
      <c r="H26" s="2">
        <f>'[4]2019'!AK$3</f>
        <v>10.719939999999999</v>
      </c>
      <c r="I26" s="2">
        <f>'[4]2019'!AL$3</f>
        <v>0.3024</v>
      </c>
      <c r="J26" s="5">
        <f>'[4]2019'!AM$3</f>
        <v>98.782389999999992</v>
      </c>
      <c r="K26" s="2">
        <f>'[4]2019'!AN$3</f>
        <v>0</v>
      </c>
      <c r="L26" s="2">
        <f>'[4]2019'!AO$3</f>
        <v>0.8754599999999999</v>
      </c>
      <c r="M26" s="2">
        <f>'[4]2019'!AP$3</f>
        <v>1.5014999999999999E-2</v>
      </c>
      <c r="N26" s="2">
        <f>'[4]2019'!AQ$3</f>
        <v>0</v>
      </c>
      <c r="O26" s="2">
        <f>'[4]2019'!AR$3</f>
        <v>224.566091</v>
      </c>
      <c r="P26" s="2">
        <f>'[4]2019'!AS$3</f>
        <v>3.1999999999999999E-5</v>
      </c>
      <c r="Q26" s="2">
        <f>'[4]2019'!AT$3</f>
        <v>0</v>
      </c>
      <c r="R26" s="5">
        <f>'[4]2019'!AU$3</f>
        <v>0.10686082500334849</v>
      </c>
      <c r="S26" s="5">
        <f>'[4]2019'!AV$3</f>
        <v>168.33171999999999</v>
      </c>
      <c r="T26" s="2">
        <f>'[4]2019'!AW$3</f>
        <v>0.14585999999999999</v>
      </c>
      <c r="U26" s="5">
        <f>'[4]2019'!AX$3</f>
        <v>329.31440399999997</v>
      </c>
      <c r="V26" s="2">
        <f>'[4]2019'!AY$3</f>
        <v>122.07208</v>
      </c>
      <c r="W26" s="2">
        <f>'[4]2019'!AZ$3</f>
        <v>3.7094399999999998</v>
      </c>
      <c r="X26" s="2">
        <f>'[4]2019'!BA$3</f>
        <v>0</v>
      </c>
      <c r="Y26" s="2">
        <f>'[4]2019'!BB$3</f>
        <v>4.2344799999999996</v>
      </c>
      <c r="Z26" s="2">
        <f>'[4]2019'!BC$3</f>
        <v>1.3999999999999999E-4</v>
      </c>
      <c r="AA26" s="2">
        <f>'[4]2019'!BD$3</f>
        <v>0.50531999999999999</v>
      </c>
      <c r="AB26" s="2">
        <f>'[4]2019'!BE$3</f>
        <v>1233.0498789999999</v>
      </c>
      <c r="AC26" s="2">
        <f>'[4]2019'!BF$3</f>
        <v>0</v>
      </c>
      <c r="AD26" s="2">
        <f>'[4]2019'!BG$3</f>
        <v>0</v>
      </c>
      <c r="AE26" s="5">
        <f>'[4]2019'!BH$3</f>
        <v>7.3799999999999994E-4</v>
      </c>
      <c r="AF26" s="4">
        <f>'[4]2019'!BI$3</f>
        <v>0</v>
      </c>
      <c r="AG26" s="4">
        <f>'[4]2019'!BJ$3</f>
        <v>254.24245199999999</v>
      </c>
      <c r="AH26" s="2">
        <f>'[4]2019'!BK$3</f>
        <v>0.131769</v>
      </c>
    </row>
    <row r="27" spans="1:34" ht="13" x14ac:dyDescent="0.3">
      <c r="A27">
        <f t="shared" si="0"/>
        <v>2020</v>
      </c>
      <c r="B27" s="2">
        <f>'[5]2020'!BL$3</f>
        <v>0</v>
      </c>
      <c r="C27" s="6">
        <f>'[5]2020'!AF$3</f>
        <v>0</v>
      </c>
      <c r="D27" s="2">
        <f>'[5]2020'!AG$3</f>
        <v>0</v>
      </c>
      <c r="E27" s="2">
        <f>'[5]2020'!AH$3</f>
        <v>0</v>
      </c>
      <c r="F27" s="2">
        <f>'[5]2020'!AI$3</f>
        <v>0</v>
      </c>
      <c r="G27" s="2">
        <f>'[5]2020'!AJ$3</f>
        <v>0</v>
      </c>
      <c r="H27" s="2">
        <f>'[5]2020'!AK$3</f>
        <v>0</v>
      </c>
      <c r="I27" s="2">
        <f>'[5]2020'!AL$3</f>
        <v>0</v>
      </c>
      <c r="J27" s="5">
        <f>'[5]2020'!AM$3</f>
        <v>0</v>
      </c>
      <c r="K27" s="2">
        <f>'[5]2020'!AN$3</f>
        <v>0</v>
      </c>
      <c r="L27" s="2">
        <f>'[5]2020'!AO$3</f>
        <v>0</v>
      </c>
      <c r="M27" s="2">
        <f>'[5]2020'!AP$3</f>
        <v>0</v>
      </c>
      <c r="N27" s="2">
        <f>'[5]2020'!AQ$3</f>
        <v>0</v>
      </c>
      <c r="O27" s="2">
        <f>'[5]2020'!AR$3</f>
        <v>0</v>
      </c>
      <c r="P27" s="2">
        <f>'[5]2020'!AS$3</f>
        <v>0</v>
      </c>
      <c r="Q27" s="2">
        <f>'[5]2020'!AT$3</f>
        <v>0</v>
      </c>
      <c r="R27" s="5">
        <f>'[5]2020'!AU$3</f>
        <v>0</v>
      </c>
      <c r="S27" s="5">
        <f>'[5]2020'!AV$3</f>
        <v>0</v>
      </c>
      <c r="T27" s="2">
        <f>'[5]2020'!AW$3</f>
        <v>0</v>
      </c>
      <c r="U27" s="5">
        <f>'[5]2020'!AX$3</f>
        <v>0</v>
      </c>
      <c r="V27" s="2">
        <f>'[5]2020'!AY$3</f>
        <v>0</v>
      </c>
      <c r="W27" s="2">
        <f>'[5]2020'!AZ$3</f>
        <v>0</v>
      </c>
      <c r="X27" s="2">
        <f>'[5]2020'!BA$3</f>
        <v>0</v>
      </c>
      <c r="Y27" s="2">
        <f>'[5]2020'!BB$3</f>
        <v>0</v>
      </c>
      <c r="Z27" s="2">
        <f>'[5]2020'!BC$3</f>
        <v>0</v>
      </c>
      <c r="AA27" s="2">
        <f>'[5]2020'!BD$3</f>
        <v>0</v>
      </c>
      <c r="AB27" s="2">
        <f>'[5]2020'!BE$3</f>
        <v>0</v>
      </c>
      <c r="AC27" s="2">
        <f>'[5]2020'!BF$3</f>
        <v>0</v>
      </c>
      <c r="AD27" s="2">
        <f>'[5]2020'!BG$3</f>
        <v>0</v>
      </c>
      <c r="AE27" s="5">
        <f>'[5]2020'!BH$3</f>
        <v>0</v>
      </c>
      <c r="AF27" s="4">
        <f>'[5]2020'!BI$3</f>
        <v>0</v>
      </c>
      <c r="AG27" s="4">
        <f>'[5]2020'!BJ$3</f>
        <v>0</v>
      </c>
      <c r="AH27" s="2">
        <f>'[5]2020'!BK$3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B47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6" width="5.6328125" customWidth="1"/>
  </cols>
  <sheetData>
    <row r="1" spans="2:28" ht="9" customHeight="1" x14ac:dyDescent="0.25"/>
    <row r="2" spans="2:28" ht="15.5" x14ac:dyDescent="0.35">
      <c r="B2" s="28" t="s">
        <v>21</v>
      </c>
      <c r="C2" s="28"/>
      <c r="D2" s="28"/>
      <c r="E2" s="28"/>
      <c r="F2" s="28"/>
      <c r="K2" s="27"/>
    </row>
    <row r="3" spans="2:28" ht="13" x14ac:dyDescent="0.3">
      <c r="B3" s="26" t="str">
        <f>Chart!B3</f>
        <v>Source:  based on UN Comtrade</v>
      </c>
      <c r="C3" s="26"/>
      <c r="D3" s="26"/>
      <c r="E3" s="26"/>
      <c r="F3" s="26"/>
    </row>
    <row r="4" spans="2:28" x14ac:dyDescent="0.25">
      <c r="B4" s="3" t="s">
        <v>19</v>
      </c>
      <c r="C4" s="3"/>
      <c r="D4" s="3"/>
      <c r="E4" s="3"/>
      <c r="F4" s="3"/>
    </row>
    <row r="5" spans="2:28" ht="9" customHeight="1" thickBot="1" x14ac:dyDescent="0.3"/>
    <row r="6" spans="2:28" ht="14.5" thickTop="1" x14ac:dyDescent="0.3">
      <c r="B6" s="46">
        <v>40011000</v>
      </c>
      <c r="C6" s="25">
        <f>DataSummary40012200!B$2</f>
        <v>1996</v>
      </c>
      <c r="D6" s="24">
        <f>DataSummary40012200!C$2</f>
        <v>1997</v>
      </c>
      <c r="E6" s="24">
        <f>DataSummary40012200!D$2</f>
        <v>1998</v>
      </c>
      <c r="F6" s="24">
        <f>DataSummary40012200!E$2</f>
        <v>1999</v>
      </c>
      <c r="G6" s="55">
        <f>DataSummary40012200!F$2</f>
        <v>2000</v>
      </c>
      <c r="H6" s="55">
        <f>DataSummary40012200!G$2</f>
        <v>2001</v>
      </c>
      <c r="I6" s="55">
        <f>DataSummary40012200!H$2</f>
        <v>2002</v>
      </c>
      <c r="J6" s="55">
        <f>DataSummary40012200!I$2</f>
        <v>2003</v>
      </c>
      <c r="K6" s="55">
        <f>DataSummary40012200!J$2</f>
        <v>2004</v>
      </c>
      <c r="L6" s="55">
        <f>DataSummary40012200!K$2</f>
        <v>2005</v>
      </c>
      <c r="M6" s="55">
        <f>DataSummary40012200!L$2</f>
        <v>2006</v>
      </c>
      <c r="N6" s="55">
        <f>DataSummary40012200!M$2</f>
        <v>2007</v>
      </c>
      <c r="O6" s="55">
        <f>DataSummary40012200!N$2</f>
        <v>2008</v>
      </c>
      <c r="P6" s="55">
        <f>DataSummary40012200!O$2</f>
        <v>2009</v>
      </c>
      <c r="Q6" s="55">
        <f>DataSummary40012200!P$2</f>
        <v>2010</v>
      </c>
      <c r="R6" s="55">
        <f>DataSummary40012200!Q$2</f>
        <v>2011</v>
      </c>
      <c r="S6" s="55">
        <f>DataSummary40012200!R$2</f>
        <v>2012</v>
      </c>
      <c r="T6" s="55">
        <f>DataSummary40012200!S$2</f>
        <v>2013</v>
      </c>
      <c r="U6" s="55">
        <f>DataSummary40012200!T$2</f>
        <v>2014</v>
      </c>
      <c r="V6" s="55">
        <f>DataSummary40012200!U$2</f>
        <v>2015</v>
      </c>
      <c r="W6" s="55">
        <f>DataSummary40012200!V$2</f>
        <v>2016</v>
      </c>
      <c r="X6" s="55">
        <f>DataSummary40012200!W$2</f>
        <v>2017</v>
      </c>
      <c r="Y6" s="55">
        <f>DataSummary40012200!X$2</f>
        <v>2018</v>
      </c>
      <c r="Z6" s="56">
        <f>DataSummary40012200!Y$2</f>
        <v>2019</v>
      </c>
      <c r="AA6" s="11"/>
    </row>
    <row r="7" spans="2:28" ht="14" x14ac:dyDescent="0.3">
      <c r="B7" s="23" t="s">
        <v>14</v>
      </c>
      <c r="C7" s="22">
        <f>1/1000*DataSummary40011000!B$1</f>
        <v>7.5604504000000003E-2</v>
      </c>
      <c r="D7" s="21">
        <f>1/1000*DataSummary40011000!C$1</f>
        <v>7.2625407999999989E-2</v>
      </c>
      <c r="E7" s="21">
        <f>1/1000*DataSummary40011000!D$1</f>
        <v>6.6094370999999999E-2</v>
      </c>
      <c r="F7" s="21">
        <f>1/1000*DataSummary40011000!E$1</f>
        <v>5.8903497999999999E-2</v>
      </c>
      <c r="G7" s="21">
        <f>1/1000*DataSummary40011000!F$1</f>
        <v>7.6526101999999985E-2</v>
      </c>
      <c r="H7" s="21">
        <f>1/1000*DataSummary40011000!G$1</f>
        <v>9.9847381999999998E-2</v>
      </c>
      <c r="I7" s="21">
        <f>1/1000*DataSummary40011000!H$1</f>
        <v>9.9039644999999996E-2</v>
      </c>
      <c r="J7" s="21">
        <f>1/1000*DataSummary40011000!I$1</f>
        <v>0.129639275</v>
      </c>
      <c r="K7" s="21">
        <f>1/1000*DataSummary40011000!J$1</f>
        <v>0.18955129699999998</v>
      </c>
      <c r="L7" s="21">
        <f>1/1000*DataSummary40011000!K$1</f>
        <v>0.18156632399999997</v>
      </c>
      <c r="M7" s="21">
        <f>1/1000*DataSummary40011000!L$1</f>
        <v>0.25713765399999999</v>
      </c>
      <c r="N7" s="21">
        <f>1/1000*DataSummary40011000!M$1</f>
        <v>0.24026071498591464</v>
      </c>
      <c r="O7" s="21">
        <f>1/1000*DataSummary40011000!N$1</f>
        <v>0.24620110500000003</v>
      </c>
      <c r="P7" s="21">
        <f>1/1000*DataSummary40011000!O$1</f>
        <v>0.30007851099999994</v>
      </c>
      <c r="Q7" s="21">
        <f>1/1000*DataSummary40011000!P$1</f>
        <v>0.25123478799999999</v>
      </c>
      <c r="R7" s="21">
        <f>1/1000*DataSummary40011000!Q$1</f>
        <v>0.27047665800000004</v>
      </c>
      <c r="S7" s="21">
        <f>1/1000*DataSummary40011000!R$1</f>
        <v>0.31778253899999998</v>
      </c>
      <c r="T7" s="21">
        <f>1/1000*DataSummary40011000!S$1</f>
        <v>0.33561972493018688</v>
      </c>
      <c r="U7" s="21">
        <f>1/1000*DataSummary40011000!T$1</f>
        <v>0.36595934399999996</v>
      </c>
      <c r="V7" s="21">
        <f>1/1000*DataSummary40011000!U$1</f>
        <v>0.37691791499999999</v>
      </c>
      <c r="W7" s="21">
        <f>1/1000*DataSummary40011000!V$1</f>
        <v>0.42408395700000001</v>
      </c>
      <c r="X7" s="21">
        <f>1/1000*DataSummary40011000!W$1</f>
        <v>0.494110033</v>
      </c>
      <c r="Y7" s="21">
        <f>1/1000*DataSummary40011000!X$1</f>
        <v>0.59066172899999991</v>
      </c>
      <c r="Z7" s="20">
        <f>1/1000*DataSummary40011000!Y$1</f>
        <v>0.55442205200000005</v>
      </c>
      <c r="AA7" s="11"/>
    </row>
    <row r="8" spans="2:28" x14ac:dyDescent="0.25">
      <c r="B8" s="19" t="s">
        <v>13</v>
      </c>
      <c r="C8" s="18">
        <f>1/1000*DataSummary40011000!B$15</f>
        <v>6.1976280000000002E-3</v>
      </c>
      <c r="D8" s="17">
        <f>1/1000*DataSummary40011000!C$15</f>
        <v>4.2137649999999995E-3</v>
      </c>
      <c r="E8" s="17">
        <f>1/1000*DataSummary40011000!D$15</f>
        <v>1.4629999999999999E-3</v>
      </c>
      <c r="F8" s="17">
        <f>1/1000*DataSummary40011000!E$15</f>
        <v>2.5749369999999998E-3</v>
      </c>
      <c r="G8" s="17">
        <f>1/1000*DataSummary40011000!F$15</f>
        <v>9.3033499999999991E-4</v>
      </c>
      <c r="H8" s="17">
        <f>1/1000*DataSummary40011000!G$15</f>
        <v>5.0200000000000006E-4</v>
      </c>
      <c r="I8" s="17">
        <f>1/1000*DataSummary40011000!H$15</f>
        <v>7.2800000000000008E-5</v>
      </c>
      <c r="J8" s="17">
        <f>1/1000*DataSummary40011000!I$15</f>
        <v>3.0750000000000002E-6</v>
      </c>
      <c r="K8" s="17">
        <f>1/1000*DataSummary40011000!J$15</f>
        <v>1.743566E-3</v>
      </c>
      <c r="L8" s="17">
        <f>1/1000*DataSummary40011000!K$15</f>
        <v>4.1114999999999999E-4</v>
      </c>
      <c r="M8" s="17">
        <f>1/1000*DataSummary40011000!L$15</f>
        <v>3.6197600000000001E-3</v>
      </c>
      <c r="N8" s="17">
        <f>1/1000*DataSummary40011000!M$15</f>
        <v>3.0622990000000001E-3</v>
      </c>
      <c r="O8" s="17">
        <f>1/1000*DataSummary40011000!N$15</f>
        <v>6.0653499999999997E-3</v>
      </c>
      <c r="P8" s="17">
        <f>1/1000*DataSummary40011000!O$15</f>
        <v>5.1589239999999996E-3</v>
      </c>
      <c r="Q8" s="17">
        <f>1/1000*DataSummary40011000!P$15</f>
        <v>2.618095E-3</v>
      </c>
      <c r="R8" s="17">
        <f>1/1000*DataSummary40011000!Q$15</f>
        <v>8.3170999999999994E-4</v>
      </c>
      <c r="S8" s="17">
        <f>1/1000*DataSummary40011000!R$15</f>
        <v>5.2755E-4</v>
      </c>
      <c r="T8" s="17">
        <f>1/1000*DataSummary40011000!S$15</f>
        <v>1.9999999999999998E-4</v>
      </c>
      <c r="U8" s="17">
        <f>1/1000*DataSummary40011000!T$15</f>
        <v>3.1519999999999996E-4</v>
      </c>
      <c r="V8" s="17">
        <f>1/1000*DataSummary40011000!U$15</f>
        <v>7.6000000000000004E-4</v>
      </c>
      <c r="W8" s="17">
        <f>1/1000*DataSummary40011000!V$15</f>
        <v>8.1655999999999992E-4</v>
      </c>
      <c r="X8" s="17">
        <f>1/1000*DataSummary40011000!W$15</f>
        <v>1.1999999999999999E-3</v>
      </c>
      <c r="Y8" s="17">
        <f>1/1000*DataSummary40011000!X$15</f>
        <v>1.9999999999999998E-4</v>
      </c>
      <c r="Z8" s="16">
        <f>1/1000*DataSummary40011000!Y$15</f>
        <v>8.5699999999999996E-5</v>
      </c>
      <c r="AA8" s="11"/>
      <c r="AB8" s="52" t="str">
        <f>DataSummaryAll!A$15</f>
        <v>Indonesia</v>
      </c>
    </row>
    <row r="9" spans="2:28" x14ac:dyDescent="0.25">
      <c r="B9" s="19" t="s">
        <v>16</v>
      </c>
      <c r="C9" s="18">
        <f>1/1000*DataSummary40011000!B$19</f>
        <v>0</v>
      </c>
      <c r="D9" s="17">
        <f>1/1000*DataSummary40011000!C$19</f>
        <v>0</v>
      </c>
      <c r="E9" s="17">
        <f>1/1000*DataSummary40011000!D$19</f>
        <v>0</v>
      </c>
      <c r="F9" s="17">
        <f>1/1000*DataSummary40011000!E$19</f>
        <v>0</v>
      </c>
      <c r="G9" s="17">
        <f>1/1000*DataSummary40011000!F$19</f>
        <v>0</v>
      </c>
      <c r="H9" s="17">
        <f>1/1000*DataSummary40011000!G$19</f>
        <v>0</v>
      </c>
      <c r="I9" s="17">
        <f>1/1000*DataSummary40011000!H$19</f>
        <v>0</v>
      </c>
      <c r="J9" s="17">
        <f>1/1000*DataSummary40011000!I$19</f>
        <v>0</v>
      </c>
      <c r="K9" s="17">
        <f>1/1000*DataSummary40011000!J$19</f>
        <v>4.9999999999999996E-5</v>
      </c>
      <c r="L9" s="17">
        <f>1/1000*DataSummary40011000!K$19</f>
        <v>3.6785999999999996E-4</v>
      </c>
      <c r="M9" s="17">
        <f>1/1000*DataSummary40011000!L$19</f>
        <v>0</v>
      </c>
      <c r="N9" s="17">
        <f>1/1000*DataSummary40011000!M$19</f>
        <v>7.2285999999999997E-4</v>
      </c>
      <c r="O9" s="17">
        <f>1/1000*DataSummary40011000!N$19</f>
        <v>3.5366999999999999E-4</v>
      </c>
      <c r="P9" s="17">
        <f>1/1000*DataSummary40011000!O$19</f>
        <v>2.19173E-4</v>
      </c>
      <c r="Q9" s="17">
        <f>1/1000*DataSummary40011000!P$19</f>
        <v>5.2509999999999997E-5</v>
      </c>
      <c r="R9" s="17">
        <f>1/1000*DataSummary40011000!Q$19</f>
        <v>1.7411999999999999E-4</v>
      </c>
      <c r="S9" s="17">
        <f>1/1000*DataSummary40011000!R$19</f>
        <v>6.1149999999999996E-4</v>
      </c>
      <c r="T9" s="17">
        <f>1/1000*DataSummary40011000!S$19</f>
        <v>1.9790999999999997E-3</v>
      </c>
      <c r="U9" s="17">
        <f>1/1000*DataSummary40011000!T$19</f>
        <v>2.54784E-3</v>
      </c>
      <c r="V9" s="17">
        <f>1/1000*DataSummary40011000!U$19</f>
        <v>1.6174399999999999E-3</v>
      </c>
      <c r="W9" s="17">
        <f>1/1000*DataSummary40011000!V$19</f>
        <v>2.5094599999999998E-3</v>
      </c>
      <c r="X9" s="17">
        <f>1/1000*DataSummary40011000!W$19</f>
        <v>8.3327100000000001E-3</v>
      </c>
      <c r="Y9" s="17">
        <f>1/1000*DataSummary40011000!X$19</f>
        <v>1.2205570000000001E-2</v>
      </c>
      <c r="Z9" s="16">
        <f>1/1000*DataSummary40011000!Y$19</f>
        <v>2.89412E-2</v>
      </c>
      <c r="AA9" s="11"/>
      <c r="AB9" s="53" t="str">
        <f>DataSummaryAll!A$19</f>
        <v>Laos</v>
      </c>
    </row>
    <row r="10" spans="2:28" x14ac:dyDescent="0.25">
      <c r="B10" s="19" t="s">
        <v>11</v>
      </c>
      <c r="C10" s="18">
        <f>1/1000*DataSummary40011000!B$21</f>
        <v>1.7798530999999999E-2</v>
      </c>
      <c r="D10" s="17">
        <f>1/1000*DataSummary40011000!C$21</f>
        <v>1.4268367000000001E-2</v>
      </c>
      <c r="E10" s="17">
        <f>1/1000*DataSummary40011000!D$21</f>
        <v>1.4436866999999999E-2</v>
      </c>
      <c r="F10" s="17">
        <f>1/1000*DataSummary40011000!E$21</f>
        <v>1.3623394E-2</v>
      </c>
      <c r="G10" s="17">
        <f>1/1000*DataSummary40011000!F$21</f>
        <v>1.5719115999999998E-2</v>
      </c>
      <c r="H10" s="17">
        <f>1/1000*DataSummary40011000!G$21</f>
        <v>2.1676451999999999E-2</v>
      </c>
      <c r="I10" s="17">
        <f>1/1000*DataSummary40011000!H$21</f>
        <v>2.5952236E-2</v>
      </c>
      <c r="J10" s="17">
        <f>1/1000*DataSummary40011000!I$21</f>
        <v>2.787866E-2</v>
      </c>
      <c r="K10" s="17">
        <f>1/1000*DataSummary40011000!J$21</f>
        <v>4.4477903999999999E-2</v>
      </c>
      <c r="L10" s="17">
        <f>1/1000*DataSummary40011000!K$21</f>
        <v>2.4623262E-2</v>
      </c>
      <c r="M10" s="17">
        <f>1/1000*DataSummary40011000!L$21</f>
        <v>2.4172000000000003E-2</v>
      </c>
      <c r="N10" s="17">
        <f>1/1000*DataSummary40011000!M$21</f>
        <v>2.0584896000000002E-2</v>
      </c>
      <c r="O10" s="17">
        <f>1/1000*DataSummary40011000!N$21</f>
        <v>1.0237674E-2</v>
      </c>
      <c r="P10" s="17">
        <f>1/1000*DataSummary40011000!O$21</f>
        <v>1.1252916999999999E-2</v>
      </c>
      <c r="Q10" s="17">
        <f>1/1000*DataSummary40011000!P$21</f>
        <v>1.1463184999999999E-2</v>
      </c>
      <c r="R10" s="17">
        <f>1/1000*DataSummary40011000!Q$21</f>
        <v>1.1099525000000001E-2</v>
      </c>
      <c r="S10" s="17">
        <f>1/1000*DataSummary40011000!R$21</f>
        <v>1.1738384999999999E-2</v>
      </c>
      <c r="T10" s="17">
        <f>1/1000*DataSummary40011000!S$21</f>
        <v>1.1836663000000001E-2</v>
      </c>
      <c r="U10" s="17">
        <f>1/1000*DataSummary40011000!T$21</f>
        <v>1.2402362E-2</v>
      </c>
      <c r="V10" s="17">
        <f>1/1000*DataSummary40011000!U$21</f>
        <v>1.3003044E-2</v>
      </c>
      <c r="W10" s="17">
        <f>1/1000*DataSummary40011000!V$21</f>
        <v>1.0486613000000001E-2</v>
      </c>
      <c r="X10" s="17">
        <f>1/1000*DataSummary40011000!W$21</f>
        <v>1.0675189999999999E-2</v>
      </c>
      <c r="Y10" s="17">
        <f>1/1000*DataSummary40011000!X$21</f>
        <v>1.1203925E-2</v>
      </c>
      <c r="Z10" s="16">
        <f>1/1000*DataSummary40011000!Y$21</f>
        <v>1.0344451999999999E-2</v>
      </c>
      <c r="AA10" s="11"/>
      <c r="AB10" s="53" t="str">
        <f>DataSummaryAll!A$21</f>
        <v>Malaysia</v>
      </c>
    </row>
    <row r="11" spans="2:28" x14ac:dyDescent="0.25">
      <c r="B11" s="19" t="s">
        <v>10</v>
      </c>
      <c r="C11" s="18">
        <f>1/1000*DataSummary40011000!B$28</f>
        <v>4.4768222000000003E-2</v>
      </c>
      <c r="D11" s="17">
        <f>1/1000*DataSummary40011000!C$28</f>
        <v>4.7632390000000004E-2</v>
      </c>
      <c r="E11" s="17">
        <f>1/1000*DataSummary40011000!D$28</f>
        <v>4.7650492000000003E-2</v>
      </c>
      <c r="F11" s="17">
        <f>1/1000*DataSummary40011000!E$28</f>
        <v>4.0919979999999995E-2</v>
      </c>
      <c r="G11" s="17">
        <f>1/1000*DataSummary40011000!F$28</f>
        <v>5.5211959999999997E-2</v>
      </c>
      <c r="H11" s="17">
        <f>1/1000*DataSummary40011000!G$28</f>
        <v>7.5964359999999995E-2</v>
      </c>
      <c r="I11" s="17">
        <f>1/1000*DataSummary40011000!H$28</f>
        <v>7.1637408E-2</v>
      </c>
      <c r="J11" s="17">
        <f>1/1000*DataSummary40011000!I$28</f>
        <v>9.965175200000001E-2</v>
      </c>
      <c r="K11" s="17">
        <f>1/1000*DataSummary40011000!J$28</f>
        <v>0.134169808</v>
      </c>
      <c r="L11" s="17">
        <f>1/1000*DataSummary40011000!K$28</f>
        <v>0.14404615999999998</v>
      </c>
      <c r="M11" s="17">
        <f>1/1000*DataSummary40011000!L$28</f>
        <v>0.19848819200000001</v>
      </c>
      <c r="N11" s="17">
        <f>1/1000*DataSummary40011000!M$28</f>
        <v>0.192312704</v>
      </c>
      <c r="O11" s="17">
        <f>1/1000*DataSummary40011000!N$28</f>
        <v>0.21024889600000002</v>
      </c>
      <c r="P11" s="17">
        <f>1/1000*DataSummary40011000!O$28</f>
        <v>0.26566436799999998</v>
      </c>
      <c r="Q11" s="17">
        <f>1/1000*DataSummary40011000!P$28</f>
        <v>0.22203203099999999</v>
      </c>
      <c r="R11" s="17">
        <f>1/1000*DataSummary40011000!Q$28</f>
        <v>0.243976848</v>
      </c>
      <c r="S11" s="17">
        <f>1/1000*DataSummary40011000!R$28</f>
        <v>0.29554626900000003</v>
      </c>
      <c r="T11" s="17">
        <f>1/1000*DataSummary40011000!S$28</f>
        <v>0.31420606499999998</v>
      </c>
      <c r="U11" s="17">
        <f>1/1000*DataSummary40011000!T$28</f>
        <v>0.33827571899999997</v>
      </c>
      <c r="V11" s="17">
        <f>1/1000*DataSummary40011000!U$28</f>
        <v>0.35095024699999999</v>
      </c>
      <c r="W11" s="17">
        <f>1/1000*DataSummary40011000!V$28</f>
        <v>0.38817025900000002</v>
      </c>
      <c r="X11" s="17">
        <f>1/1000*DataSummary40011000!W$28</f>
        <v>0.43194545299999998</v>
      </c>
      <c r="Y11" s="17">
        <f>1/1000*DataSummary40011000!X$28</f>
        <v>0.51187629999999995</v>
      </c>
      <c r="Z11" s="16">
        <f>1/1000*DataSummary40011000!Y$28</f>
        <v>0.42381160000000001</v>
      </c>
      <c r="AA11" s="11"/>
      <c r="AB11" s="53" t="str">
        <f>DataSummaryAll!A$28</f>
        <v>Thailand</v>
      </c>
    </row>
    <row r="12" spans="2:28" x14ac:dyDescent="0.25">
      <c r="B12" s="19" t="s">
        <v>9</v>
      </c>
      <c r="C12" s="18">
        <f>1/1000*DataSummary40011000!B$33</f>
        <v>4.0918699999999998E-4</v>
      </c>
      <c r="D12" s="17">
        <f>1/1000*DataSummary40011000!C$33</f>
        <v>1.4658750000000002E-3</v>
      </c>
      <c r="E12" s="17">
        <f>1/1000*DataSummary40011000!D$33</f>
        <v>3.8398000000000001E-5</v>
      </c>
      <c r="F12" s="17">
        <f>1/1000*DataSummary40011000!E$33</f>
        <v>3.9518699999999997E-4</v>
      </c>
      <c r="G12" s="17">
        <f>1/1000*DataSummary40011000!F$33</f>
        <v>2.375818E-3</v>
      </c>
      <c r="H12" s="17">
        <f>1/1000*DataSummary40011000!G$33</f>
        <v>3.5569999999999997E-4</v>
      </c>
      <c r="I12" s="17">
        <f>1/1000*DataSummary40011000!H$33</f>
        <v>5.6059999999999997E-4</v>
      </c>
      <c r="J12" s="17">
        <f>1/1000*DataSummary40011000!I$33</f>
        <v>1.59071E-3</v>
      </c>
      <c r="K12" s="17">
        <f>1/1000*DataSummary40011000!J$33</f>
        <v>8.3885799999999996E-3</v>
      </c>
      <c r="L12" s="17">
        <f>1/1000*DataSummary40011000!K$33</f>
        <v>1.1054573999999999E-2</v>
      </c>
      <c r="M12" s="17">
        <f>1/1000*DataSummary40011000!L$33</f>
        <v>2.9996465999999999E-2</v>
      </c>
      <c r="N12" s="17">
        <f>1/1000*DataSummary40011000!M$33</f>
        <v>2.2162407999999998E-2</v>
      </c>
      <c r="O12" s="17">
        <f>1/1000*DataSummary40011000!N$33</f>
        <v>1.4607695E-2</v>
      </c>
      <c r="P12" s="17">
        <f>1/1000*DataSummary40011000!O$33</f>
        <v>1.4531569999999999E-2</v>
      </c>
      <c r="Q12" s="17">
        <f>1/1000*DataSummary40011000!P$33</f>
        <v>9.8268299999999999E-3</v>
      </c>
      <c r="R12" s="17">
        <f>1/1000*DataSummary40011000!Q$33</f>
        <v>6.7333599999999999E-3</v>
      </c>
      <c r="S12" s="17">
        <f>1/1000*DataSummary40011000!R$33</f>
        <v>5.0757899999999993E-3</v>
      </c>
      <c r="T12" s="17">
        <f>1/1000*DataSummary40011000!S$33</f>
        <v>3.8876549999999998E-3</v>
      </c>
      <c r="U12" s="17">
        <f>1/1000*DataSummary40011000!T$33</f>
        <v>1.117013E-2</v>
      </c>
      <c r="V12" s="17">
        <f>1/1000*DataSummary40011000!U$33</f>
        <v>8.4625000000000013E-3</v>
      </c>
      <c r="W12" s="17">
        <f>1/1000*DataSummary40011000!V$33</f>
        <v>1.9642399999999997E-2</v>
      </c>
      <c r="X12" s="17">
        <f>1/1000*DataSummary40011000!W$33</f>
        <v>3.1075799999999997E-2</v>
      </c>
      <c r="Y12" s="17">
        <f>1/1000*DataSummary40011000!X$33</f>
        <v>4.7832569999999998E-2</v>
      </c>
      <c r="Z12" s="16">
        <f>1/1000*DataSummary40011000!Y$33</f>
        <v>8.4338999999999997E-2</v>
      </c>
      <c r="AA12" s="11"/>
      <c r="AB12" s="52" t="str">
        <f>DataSummaryAll!A$33</f>
        <v>Viet Nam</v>
      </c>
    </row>
    <row r="13" spans="2:28" ht="13" thickBot="1" x14ac:dyDescent="0.3">
      <c r="B13" s="15" t="s">
        <v>8</v>
      </c>
      <c r="C13" s="14">
        <f t="shared" ref="C13:Z13" si="0">C7-SUM(C8:C12)</f>
        <v>6.4309359999999982E-3</v>
      </c>
      <c r="D13" s="13">
        <f t="shared" si="0"/>
        <v>5.0450109999999743E-3</v>
      </c>
      <c r="E13" s="13">
        <f t="shared" si="0"/>
        <v>2.5056140000000032E-3</v>
      </c>
      <c r="F13" s="13">
        <f t="shared" si="0"/>
        <v>1.3900000000000093E-3</v>
      </c>
      <c r="G13" s="13">
        <f t="shared" si="0"/>
        <v>2.2888729999999829E-3</v>
      </c>
      <c r="H13" s="13">
        <f t="shared" si="0"/>
        <v>1.348870000000002E-3</v>
      </c>
      <c r="I13" s="13">
        <f t="shared" si="0"/>
        <v>8.1660100000000013E-4</v>
      </c>
      <c r="J13" s="13">
        <f t="shared" si="0"/>
        <v>5.1507800000000215E-4</v>
      </c>
      <c r="K13" s="13">
        <f t="shared" si="0"/>
        <v>7.2143899999999039E-4</v>
      </c>
      <c r="L13" s="13">
        <f t="shared" si="0"/>
        <v>1.0633179999999798E-3</v>
      </c>
      <c r="M13" s="13">
        <f t="shared" si="0"/>
        <v>8.6123599999998746E-4</v>
      </c>
      <c r="N13" s="13">
        <f t="shared" si="0"/>
        <v>1.4155479859146447E-3</v>
      </c>
      <c r="O13" s="13">
        <f t="shared" si="0"/>
        <v>4.6878200000000092E-3</v>
      </c>
      <c r="P13" s="13">
        <f t="shared" si="0"/>
        <v>3.2515589999999595E-3</v>
      </c>
      <c r="Q13" s="13">
        <f t="shared" si="0"/>
        <v>5.2421369999999801E-3</v>
      </c>
      <c r="R13" s="13">
        <f t="shared" si="0"/>
        <v>7.6610950000000066E-3</v>
      </c>
      <c r="S13" s="13">
        <f t="shared" si="0"/>
        <v>4.2830449999999298E-3</v>
      </c>
      <c r="T13" s="13">
        <f t="shared" si="0"/>
        <v>3.510241930186897E-3</v>
      </c>
      <c r="U13" s="13">
        <f t="shared" si="0"/>
        <v>1.2480930000000057E-3</v>
      </c>
      <c r="V13" s="13">
        <f t="shared" si="0"/>
        <v>2.1246839999999878E-3</v>
      </c>
      <c r="W13" s="13">
        <f t="shared" si="0"/>
        <v>2.458664999999971E-3</v>
      </c>
      <c r="X13" s="13">
        <f t="shared" si="0"/>
        <v>1.0880880000000037E-2</v>
      </c>
      <c r="Y13" s="13">
        <f t="shared" si="0"/>
        <v>7.3433640000000189E-3</v>
      </c>
      <c r="Z13" s="12">
        <f t="shared" si="0"/>
        <v>6.9000999999999646E-3</v>
      </c>
      <c r="AA13" s="11"/>
      <c r="AB13" s="54"/>
    </row>
    <row r="14" spans="2:28" ht="13.5" thickTop="1" thickBot="1" x14ac:dyDescent="0.3">
      <c r="AA14" s="11"/>
      <c r="AB14" s="54"/>
    </row>
    <row r="15" spans="2:28" ht="14.5" thickTop="1" x14ac:dyDescent="0.3">
      <c r="B15" s="46">
        <v>40012100</v>
      </c>
      <c r="C15" s="25">
        <f>DataSummary40012100!B$2</f>
        <v>1996</v>
      </c>
      <c r="D15" s="24">
        <f>DataSummary40012100!C$2</f>
        <v>1997</v>
      </c>
      <c r="E15" s="24">
        <f>DataSummary40012100!D$2</f>
        <v>1998</v>
      </c>
      <c r="F15" s="24">
        <f>DataSummary40012100!E$2</f>
        <v>1999</v>
      </c>
      <c r="G15" s="55">
        <f>DataSummary40012100!F$2</f>
        <v>2000</v>
      </c>
      <c r="H15" s="55">
        <f>DataSummary40012100!G$2</f>
        <v>2001</v>
      </c>
      <c r="I15" s="55">
        <f>DataSummary40012100!H$2</f>
        <v>2002</v>
      </c>
      <c r="J15" s="55">
        <f>DataSummary40012100!I$2</f>
        <v>2003</v>
      </c>
      <c r="K15" s="55">
        <f>DataSummary40012100!J$2</f>
        <v>2004</v>
      </c>
      <c r="L15" s="55">
        <f>DataSummary40012100!K$2</f>
        <v>2005</v>
      </c>
      <c r="M15" s="55">
        <f>DataSummary40012100!L$2</f>
        <v>2006</v>
      </c>
      <c r="N15" s="55">
        <f>DataSummary40012100!M$2</f>
        <v>2007</v>
      </c>
      <c r="O15" s="55">
        <f>DataSummary40012100!N$2</f>
        <v>2008</v>
      </c>
      <c r="P15" s="55">
        <f>DataSummary40012100!O$2</f>
        <v>2009</v>
      </c>
      <c r="Q15" s="55">
        <f>DataSummary40012100!P$2</f>
        <v>2010</v>
      </c>
      <c r="R15" s="55">
        <f>DataSummary40012100!Q$2</f>
        <v>2011</v>
      </c>
      <c r="S15" s="55">
        <f>DataSummary40012100!R$2</f>
        <v>2012</v>
      </c>
      <c r="T15" s="55">
        <f>DataSummary40012100!S$2</f>
        <v>2013</v>
      </c>
      <c r="U15" s="55">
        <f>DataSummary40012100!T$2</f>
        <v>2014</v>
      </c>
      <c r="V15" s="55">
        <f>DataSummary40012100!U$2</f>
        <v>2015</v>
      </c>
      <c r="W15" s="55">
        <f>DataSummary40012100!V$2</f>
        <v>2016</v>
      </c>
      <c r="X15" s="55">
        <f>DataSummary40012100!W$2</f>
        <v>2017</v>
      </c>
      <c r="Y15" s="55">
        <f>DataSummary40012100!X$2</f>
        <v>2018</v>
      </c>
      <c r="Z15" s="56">
        <f>DataSummary40012100!Y$2</f>
        <v>2019</v>
      </c>
      <c r="AA15" s="11"/>
      <c r="AB15" s="54"/>
    </row>
    <row r="16" spans="2:28" ht="14" x14ac:dyDescent="0.3">
      <c r="B16" s="23" t="s">
        <v>14</v>
      </c>
      <c r="C16" s="22">
        <f>1/1000*DataSummary40012100!B$1</f>
        <v>0.25641198600000004</v>
      </c>
      <c r="D16" s="21">
        <f>1/1000*DataSummary40012100!C$1</f>
        <v>0.176912242</v>
      </c>
      <c r="E16" s="21">
        <f>1/1000*DataSummary40012100!D$1</f>
        <v>0.18018040599999999</v>
      </c>
      <c r="F16" s="21">
        <f>1/1000*DataSummary40012100!E$1</f>
        <v>0.12942349399999997</v>
      </c>
      <c r="G16" s="21">
        <f>1/1000*DataSummary40012100!F$1</f>
        <v>0.38984672200000003</v>
      </c>
      <c r="H16" s="21">
        <f>1/1000*DataSummary40012100!G$1</f>
        <v>0.374201375</v>
      </c>
      <c r="I16" s="21">
        <f>1/1000*DataSummary40012100!H$1</f>
        <v>0.39604478700000006</v>
      </c>
      <c r="J16" s="21">
        <f>1/1000*DataSummary40012100!I$1</f>
        <v>0.43928445399999999</v>
      </c>
      <c r="K16" s="21">
        <f>1/1000*DataSummary40012100!J$1</f>
        <v>0.31486184099999998</v>
      </c>
      <c r="L16" s="21">
        <f>1/1000*DataSummary40012100!K$1</f>
        <v>0.26385892800000005</v>
      </c>
      <c r="M16" s="21">
        <f>1/1000*DataSummary40012100!L$1</f>
        <v>0.28042082500000004</v>
      </c>
      <c r="N16" s="21">
        <f>1/1000*DataSummary40012100!M$1</f>
        <v>0.21673041300000001</v>
      </c>
      <c r="O16" s="21">
        <f>1/1000*DataSummary40012100!N$1</f>
        <v>0.24455253600000001</v>
      </c>
      <c r="P16" s="21">
        <f>1/1000*DataSummary40012100!O$1</f>
        <v>0.23135718999999999</v>
      </c>
      <c r="Q16" s="21">
        <f>1/1000*DataSummary40012100!P$1</f>
        <v>0.21708417099999999</v>
      </c>
      <c r="R16" s="21">
        <f>1/1000*DataSummary40012100!Q$1</f>
        <v>0.214108675</v>
      </c>
      <c r="S16" s="21">
        <f>1/1000*DataSummary40012100!R$1</f>
        <v>0.20808886700000001</v>
      </c>
      <c r="T16" s="21">
        <f>1/1000*DataSummary40012100!S$1</f>
        <v>0.32599857300000001</v>
      </c>
      <c r="U16" s="21">
        <f>1/1000*DataSummary40012100!T$1</f>
        <v>0.31182786200000001</v>
      </c>
      <c r="V16" s="21">
        <f>1/1000*DataSummary40012100!U$1</f>
        <v>0.25545037900000001</v>
      </c>
      <c r="W16" s="21">
        <f>1/1000*DataSummary40012100!V$1</f>
        <v>0.20493155699999999</v>
      </c>
      <c r="X16" s="21">
        <f>1/1000*DataSummary40012100!W$1</f>
        <v>0.33108107400000003</v>
      </c>
      <c r="Y16" s="21">
        <f>1/1000*DataSummary40012100!X$1</f>
        <v>0.237962966</v>
      </c>
      <c r="Z16" s="20">
        <f>1/1000*DataSummary40012100!Y$1</f>
        <v>0.16251875799999999</v>
      </c>
      <c r="AA16" s="11"/>
      <c r="AB16" s="54"/>
    </row>
    <row r="17" spans="2:28" x14ac:dyDescent="0.25">
      <c r="B17" s="19" t="s">
        <v>17</v>
      </c>
      <c r="C17" s="18">
        <f>1/1000*DataSummary40012100!B$14</f>
        <v>0</v>
      </c>
      <c r="D17" s="17">
        <f>1/1000*DataSummary40012100!C$14</f>
        <v>1.5875E-5</v>
      </c>
      <c r="E17" s="17">
        <f>1/1000*DataSummary40012100!D$14</f>
        <v>0</v>
      </c>
      <c r="F17" s="17">
        <f>1/1000*DataSummary40012100!E$14</f>
        <v>0</v>
      </c>
      <c r="G17" s="17">
        <f>1/1000*DataSummary40012100!F$14</f>
        <v>1.8306000000000001E-5</v>
      </c>
      <c r="H17" s="17">
        <f>1/1000*DataSummary40012100!G$14</f>
        <v>0</v>
      </c>
      <c r="I17" s="17">
        <f>1/1000*DataSummary40012100!H$14</f>
        <v>9.2910000000000006E-3</v>
      </c>
      <c r="J17" s="17">
        <f>1/1000*DataSummary40012100!I$14</f>
        <v>1.3091E-2</v>
      </c>
      <c r="K17" s="17">
        <f>1/1000*DataSummary40012100!J$14</f>
        <v>2.1994999999999997E-2</v>
      </c>
      <c r="L17" s="17">
        <f>1/1000*DataSummary40012100!K$14</f>
        <v>1.3029000000000001E-2</v>
      </c>
      <c r="M17" s="17">
        <f>1/1000*DataSummary40012100!L$14</f>
        <v>2.1401999999999997E-2</v>
      </c>
      <c r="N17" s="17">
        <f>1/1000*DataSummary40012100!M$14</f>
        <v>3.8394999999999996E-3</v>
      </c>
      <c r="O17" s="17">
        <f>1/1000*DataSummary40012100!N$14</f>
        <v>1.4378750000000001E-2</v>
      </c>
      <c r="P17" s="17">
        <f>1/1000*DataSummary40012100!O$14</f>
        <v>9.2699999999999998E-4</v>
      </c>
      <c r="Q17" s="17">
        <f>1/1000*DataSummary40012100!P$14</f>
        <v>5.6999999999999998E-4</v>
      </c>
      <c r="R17" s="17">
        <f>1/1000*DataSummary40012100!Q$14</f>
        <v>9.025E-3</v>
      </c>
      <c r="S17" s="17">
        <f>1/1000*DataSummary40012100!R$14</f>
        <v>4.5599999999999997E-4</v>
      </c>
      <c r="T17" s="17">
        <f>1/1000*DataSummary40012100!S$14</f>
        <v>6.2935999999999999E-3</v>
      </c>
      <c r="U17" s="17">
        <f>1/1000*DataSummary40012100!T$14</f>
        <v>0</v>
      </c>
      <c r="V17" s="17">
        <f>1/1000*DataSummary40012100!U$14</f>
        <v>0</v>
      </c>
      <c r="W17" s="17">
        <f>1/1000*DataSummary40012100!V$14</f>
        <v>0</v>
      </c>
      <c r="X17" s="17">
        <f>1/1000*DataSummary40012100!W$14</f>
        <v>0</v>
      </c>
      <c r="Y17" s="17">
        <f>1/1000*DataSummary40012100!X$14</f>
        <v>0</v>
      </c>
      <c r="Z17" s="16">
        <f>1/1000*DataSummary40012100!Y$14</f>
        <v>0</v>
      </c>
      <c r="AA17" s="11"/>
      <c r="AB17" s="52" t="str">
        <f>DataSummaryAll!A$14</f>
        <v>India</v>
      </c>
    </row>
    <row r="18" spans="2:28" x14ac:dyDescent="0.25">
      <c r="B18" s="19" t="s">
        <v>13</v>
      </c>
      <c r="C18" s="18">
        <f>1/1000*DataSummary40012100!B$15</f>
        <v>2.0347343E-2</v>
      </c>
      <c r="D18" s="17">
        <f>1/1000*DataSummary40012100!C$15</f>
        <v>7.6838159999999996E-3</v>
      </c>
      <c r="E18" s="17">
        <f>1/1000*DataSummary40012100!D$15</f>
        <v>7.2158279999999997E-3</v>
      </c>
      <c r="F18" s="17">
        <f>1/1000*DataSummary40012100!E$15</f>
        <v>7.260285E-3</v>
      </c>
      <c r="G18" s="17">
        <f>1/1000*DataSummary40012100!F$15</f>
        <v>1.5021206E-2</v>
      </c>
      <c r="H18" s="17">
        <f>1/1000*DataSummary40012100!G$15</f>
        <v>1.5496807E-2</v>
      </c>
      <c r="I18" s="17">
        <f>1/1000*DataSummary40012100!H$15</f>
        <v>1.5528541E-2</v>
      </c>
      <c r="J18" s="17">
        <f>1/1000*DataSummary40012100!I$15</f>
        <v>2.5121341999999998E-2</v>
      </c>
      <c r="K18" s="17">
        <f>1/1000*DataSummary40012100!J$15</f>
        <v>2.1325810000000001E-2</v>
      </c>
      <c r="L18" s="17">
        <f>1/1000*DataSummary40012100!K$15</f>
        <v>2.4175209999999999E-2</v>
      </c>
      <c r="M18" s="17">
        <f>1/1000*DataSummary40012100!L$15</f>
        <v>1.681088E-2</v>
      </c>
      <c r="N18" s="17">
        <f>1/1000*DataSummary40012100!M$15</f>
        <v>7.3232869999999995E-3</v>
      </c>
      <c r="O18" s="17">
        <f>1/1000*DataSummary40012100!N$15</f>
        <v>8.5475970000000005E-3</v>
      </c>
      <c r="P18" s="17">
        <f>1/1000*DataSummary40012100!O$15</f>
        <v>1.5145451999999998E-2</v>
      </c>
      <c r="Q18" s="17">
        <f>1/1000*DataSummary40012100!P$15</f>
        <v>6.7915890000000007E-3</v>
      </c>
      <c r="R18" s="17">
        <f>1/1000*DataSummary40012100!Q$15</f>
        <v>7.9060629999999996E-3</v>
      </c>
      <c r="S18" s="17">
        <f>1/1000*DataSummary40012100!R$15</f>
        <v>6.9964420000000003E-3</v>
      </c>
      <c r="T18" s="17">
        <f>1/1000*DataSummary40012100!S$15</f>
        <v>6.9168899999999993E-3</v>
      </c>
      <c r="U18" s="17">
        <f>1/1000*DataSummary40012100!T$15</f>
        <v>6.5487839999999993E-3</v>
      </c>
      <c r="V18" s="17">
        <f>1/1000*DataSummary40012100!U$15</f>
        <v>6.8520119999999993E-3</v>
      </c>
      <c r="W18" s="17">
        <f>1/1000*DataSummary40012100!V$15</f>
        <v>6.7620939999999997E-3</v>
      </c>
      <c r="X18" s="17">
        <f>1/1000*DataSummary40012100!W$15</f>
        <v>1.0797955999999999E-2</v>
      </c>
      <c r="Y18" s="17">
        <f>1/1000*DataSummary40012100!X$15</f>
        <v>8.4612420000000008E-3</v>
      </c>
      <c r="Z18" s="16">
        <f>1/1000*DataSummary40012100!Y$15</f>
        <v>7.9834080000000009E-3</v>
      </c>
      <c r="AA18" s="11"/>
      <c r="AB18" s="52" t="str">
        <f>DataSummaryAll!A$15</f>
        <v>Indonesia</v>
      </c>
    </row>
    <row r="19" spans="2:28" x14ac:dyDescent="0.25">
      <c r="B19" s="19" t="s">
        <v>16</v>
      </c>
      <c r="C19" s="18">
        <f>1/1000*DataSummary40012100!B$19</f>
        <v>0</v>
      </c>
      <c r="D19" s="17">
        <f>1/1000*DataSummary40012100!C$19</f>
        <v>0</v>
      </c>
      <c r="E19" s="17">
        <f>1/1000*DataSummary40012100!D$19</f>
        <v>0</v>
      </c>
      <c r="F19" s="17">
        <f>1/1000*DataSummary40012100!E$19</f>
        <v>0</v>
      </c>
      <c r="G19" s="17">
        <f>1/1000*DataSummary40012100!F$19</f>
        <v>9.4000000000000008E-5</v>
      </c>
      <c r="H19" s="17">
        <f>1/1000*DataSummary40012100!G$19</f>
        <v>3.5799999999999997E-4</v>
      </c>
      <c r="I19" s="17">
        <f>1/1000*DataSummary40012100!H$19</f>
        <v>2.2300000000000002E-3</v>
      </c>
      <c r="J19" s="17">
        <f>1/1000*DataSummary40012100!I$19</f>
        <v>1.91E-3</v>
      </c>
      <c r="K19" s="17">
        <f>1/1000*DataSummary40012100!J$19</f>
        <v>8.3000000000000001E-4</v>
      </c>
      <c r="L19" s="17">
        <f>1/1000*DataSummary40012100!K$19</f>
        <v>2.8766659999999999E-3</v>
      </c>
      <c r="M19" s="17">
        <f>1/1000*DataSummary40012100!L$19</f>
        <v>5.45E-3</v>
      </c>
      <c r="N19" s="17">
        <f>1/1000*DataSummary40012100!M$19</f>
        <v>4.6969500000000001E-3</v>
      </c>
      <c r="O19" s="17">
        <f>1/1000*DataSummary40012100!N$19</f>
        <v>4.0260000000000001E-3</v>
      </c>
      <c r="P19" s="17">
        <f>1/1000*DataSummary40012100!O$19</f>
        <v>5.9620000000000003E-3</v>
      </c>
      <c r="Q19" s="17">
        <f>1/1000*DataSummary40012100!P$19</f>
        <v>4.3229999999999996E-3</v>
      </c>
      <c r="R19" s="17">
        <f>1/1000*DataSummary40012100!Q$19</f>
        <v>5.3880000000000004E-3</v>
      </c>
      <c r="S19" s="17">
        <f>1/1000*DataSummary40012100!R$19</f>
        <v>6.3845519999999991E-3</v>
      </c>
      <c r="T19" s="17">
        <f>1/1000*DataSummary40012100!S$19</f>
        <v>1.5935999999999999E-2</v>
      </c>
      <c r="U19" s="17">
        <f>1/1000*DataSummary40012100!T$19</f>
        <v>1.6055160000000002E-2</v>
      </c>
      <c r="V19" s="17">
        <f>1/1000*DataSummary40012100!U$19</f>
        <v>1.516461E-2</v>
      </c>
      <c r="W19" s="17">
        <f>1/1000*DataSummary40012100!V$19</f>
        <v>7.4209999999999996E-3</v>
      </c>
      <c r="X19" s="17">
        <f>1/1000*DataSummary40012100!W$19</f>
        <v>1.1231099999999999E-2</v>
      </c>
      <c r="Y19" s="17">
        <f>1/1000*DataSummary40012100!X$19</f>
        <v>3.2919999999999998E-3</v>
      </c>
      <c r="Z19" s="16">
        <f>1/1000*DataSummary40012100!Y$19</f>
        <v>1.5433489999999999E-2</v>
      </c>
      <c r="AA19" s="11"/>
      <c r="AB19" s="53" t="str">
        <f>DataSummaryAll!A$19</f>
        <v>Laos</v>
      </c>
    </row>
    <row r="20" spans="2:28" x14ac:dyDescent="0.25">
      <c r="B20" s="19" t="s">
        <v>11</v>
      </c>
      <c r="C20" s="18">
        <f>1/1000*DataSummary40012100!B$21</f>
        <v>2.4448557999999999E-2</v>
      </c>
      <c r="D20" s="17">
        <f>1/1000*DataSummary40012100!C$21</f>
        <v>2.0150375000000002E-2</v>
      </c>
      <c r="E20" s="17">
        <f>1/1000*DataSummary40012100!D$21</f>
        <v>8.61023E-3</v>
      </c>
      <c r="F20" s="17">
        <f>1/1000*DataSummary40012100!E$21</f>
        <v>9.9656789999999999E-3</v>
      </c>
      <c r="G20" s="17">
        <f>1/1000*DataSummary40012100!F$21</f>
        <v>9.3748190000000012E-3</v>
      </c>
      <c r="H20" s="17">
        <f>1/1000*DataSummary40012100!G$21</f>
        <v>8.1807640000000001E-3</v>
      </c>
      <c r="I20" s="17">
        <f>1/1000*DataSummary40012100!H$21</f>
        <v>3.8507939999999998E-3</v>
      </c>
      <c r="J20" s="17">
        <f>1/1000*DataSummary40012100!I$21</f>
        <v>5.0800239999999998E-3</v>
      </c>
      <c r="K20" s="17">
        <f>1/1000*DataSummary40012100!J$21</f>
        <v>8.4695159999999999E-3</v>
      </c>
      <c r="L20" s="17">
        <f>1/1000*DataSummary40012100!K$21</f>
        <v>8.8488990000000003E-3</v>
      </c>
      <c r="M20" s="17">
        <f>1/1000*DataSummary40012100!L$21</f>
        <v>7.078366E-3</v>
      </c>
      <c r="N20" s="17">
        <f>1/1000*DataSummary40012100!M$21</f>
        <v>1.1646600000000001E-3</v>
      </c>
      <c r="O20" s="17">
        <f>1/1000*DataSummary40012100!N$21</f>
        <v>1.9865299999999998E-3</v>
      </c>
      <c r="P20" s="17">
        <f>1/1000*DataSummary40012100!O$21</f>
        <v>1.4920000000000001E-3</v>
      </c>
      <c r="Q20" s="17">
        <f>1/1000*DataSummary40012100!P$21</f>
        <v>8.5435899999999996E-4</v>
      </c>
      <c r="R20" s="17">
        <f>1/1000*DataSummary40012100!Q$21</f>
        <v>8.8000000000000003E-4</v>
      </c>
      <c r="S20" s="17">
        <f>1/1000*DataSummary40012100!R$21</f>
        <v>1.2759499999999999E-3</v>
      </c>
      <c r="T20" s="17">
        <f>1/1000*DataSummary40012100!S$21</f>
        <v>2.3337599999999998E-3</v>
      </c>
      <c r="U20" s="17">
        <f>1/1000*DataSummary40012100!T$21</f>
        <v>4.2489599999999995E-3</v>
      </c>
      <c r="V20" s="17">
        <f>1/1000*DataSummary40012100!U$21</f>
        <v>2.5523199999999998E-3</v>
      </c>
      <c r="W20" s="17">
        <f>1/1000*DataSummary40012100!V$21</f>
        <v>7.4175999999999995E-4</v>
      </c>
      <c r="X20" s="17">
        <f>1/1000*DataSummary40012100!W$21</f>
        <v>6.0400000000000004E-4</v>
      </c>
      <c r="Y20" s="17">
        <f>1/1000*DataSummary40012100!X$21</f>
        <v>2.4000000000000001E-4</v>
      </c>
      <c r="Z20" s="16">
        <f>1/1000*DataSummary40012100!Y$21</f>
        <v>1.3999999999999999E-4</v>
      </c>
      <c r="AA20" s="11"/>
      <c r="AB20" s="53" t="str">
        <f>DataSummaryAll!A$21</f>
        <v>Malaysia</v>
      </c>
    </row>
    <row r="21" spans="2:28" x14ac:dyDescent="0.25">
      <c r="B21" s="19" t="s">
        <v>15</v>
      </c>
      <c r="C21" s="18">
        <f>1/1000*DataSummary40012100!B$22</f>
        <v>2.4053099999999999E-4</v>
      </c>
      <c r="D21" s="17">
        <f>1/1000*DataSummary40012100!C$22</f>
        <v>5.8238E-5</v>
      </c>
      <c r="E21" s="17">
        <f>1/1000*DataSummary40012100!D$22</f>
        <v>1.5125E-5</v>
      </c>
      <c r="F21" s="17">
        <f>1/1000*DataSummary40012100!E$22</f>
        <v>3.1000000000000001E-5</v>
      </c>
      <c r="G21" s="17">
        <f>1/1000*DataSummary40012100!F$22</f>
        <v>4.6799999999999999E-4</v>
      </c>
      <c r="H21" s="17">
        <f>1/1000*DataSummary40012100!G$22</f>
        <v>6.1800000000000006E-4</v>
      </c>
      <c r="I21" s="17">
        <f>1/1000*DataSummary40012100!H$22</f>
        <v>3.2531449999999998E-3</v>
      </c>
      <c r="J21" s="17">
        <f>1/1000*DataSummary40012100!I$22</f>
        <v>2.7337279999999999E-3</v>
      </c>
      <c r="K21" s="17">
        <f>1/1000*DataSummary40012100!J$22</f>
        <v>5.1080220000000003E-3</v>
      </c>
      <c r="L21" s="17">
        <f>1/1000*DataSummary40012100!K$22</f>
        <v>7.5448899999999994E-3</v>
      </c>
      <c r="M21" s="17">
        <f>1/1000*DataSummary40012100!L$22</f>
        <v>9.1553199999999998E-3</v>
      </c>
      <c r="N21" s="17">
        <f>1/1000*DataSummary40012100!M$22</f>
        <v>1.0412772000000001E-2</v>
      </c>
      <c r="O21" s="17">
        <f>1/1000*DataSummary40012100!N$22</f>
        <v>2.2700996000000001E-2</v>
      </c>
      <c r="P21" s="17">
        <f>1/1000*DataSummary40012100!O$22</f>
        <v>1.0896487999999999E-2</v>
      </c>
      <c r="Q21" s="17">
        <f>1/1000*DataSummary40012100!P$22</f>
        <v>1.3894027999999999E-2</v>
      </c>
      <c r="R21" s="17">
        <f>1/1000*DataSummary40012100!Q$22</f>
        <v>1.21823E-2</v>
      </c>
      <c r="S21" s="17">
        <f>1/1000*DataSummary40012100!R$22</f>
        <v>2.0023967E-2</v>
      </c>
      <c r="T21" s="17">
        <f>1/1000*DataSummary40012100!S$22</f>
        <v>2.0700085E-2</v>
      </c>
      <c r="U21" s="17">
        <f>1/1000*DataSummary40012100!T$22</f>
        <v>2.438369E-2</v>
      </c>
      <c r="V21" s="17">
        <f>1/1000*DataSummary40012100!U$22</f>
        <v>2.2990824E-2</v>
      </c>
      <c r="W21" s="17">
        <f>1/1000*DataSummary40012100!V$22</f>
        <v>3.2487099999999998E-2</v>
      </c>
      <c r="X21" s="17">
        <f>1/1000*DataSummary40012100!W$22</f>
        <v>4.8412400000000001E-2</v>
      </c>
      <c r="Y21" s="17">
        <f>1/1000*DataSummary40012100!X$22</f>
        <v>6.1204967999999998E-2</v>
      </c>
      <c r="Z21" s="16">
        <f>1/1000*DataSummary40012100!Y$22</f>
        <v>4.9071360000000001E-2</v>
      </c>
      <c r="AA21" s="11"/>
      <c r="AB21" s="53" t="str">
        <f>DataSummaryAll!A$22</f>
        <v>Myanmar</v>
      </c>
    </row>
    <row r="22" spans="2:28" x14ac:dyDescent="0.25">
      <c r="B22" s="19" t="s">
        <v>10</v>
      </c>
      <c r="C22" s="18">
        <f>1/1000*DataSummary40012100!B$28</f>
        <v>0.19579487500000001</v>
      </c>
      <c r="D22" s="17">
        <f>1/1000*DataSummary40012100!C$28</f>
        <v>0.14154318699999999</v>
      </c>
      <c r="E22" s="17">
        <f>1/1000*DataSummary40012100!D$28</f>
        <v>0.154017125</v>
      </c>
      <c r="F22" s="17">
        <f>1/1000*DataSummary40012100!E$28</f>
        <v>0.10876312499999999</v>
      </c>
      <c r="G22" s="17">
        <f>1/1000*DataSummary40012100!F$28</f>
        <v>0.35492028799999997</v>
      </c>
      <c r="H22" s="17">
        <f>1/1000*DataSummary40012100!G$28</f>
        <v>0.33605644800000001</v>
      </c>
      <c r="I22" s="17">
        <f>1/1000*DataSummary40012100!H$28</f>
        <v>0.344052256</v>
      </c>
      <c r="J22" s="17">
        <f>1/1000*DataSummary40012100!I$28</f>
        <v>0.356556288</v>
      </c>
      <c r="K22" s="17">
        <f>1/1000*DataSummary40012100!J$28</f>
        <v>0.25083307199999999</v>
      </c>
      <c r="L22" s="17">
        <f>1/1000*DataSummary40012100!K$28</f>
        <v>0.20309803199999998</v>
      </c>
      <c r="M22" s="17">
        <f>1/1000*DataSummary40012100!L$28</f>
        <v>0.20409254400000001</v>
      </c>
      <c r="N22" s="17">
        <f>1/1000*DataSummary40012100!M$28</f>
        <v>0.178706064</v>
      </c>
      <c r="O22" s="17">
        <f>1/1000*DataSummary40012100!N$28</f>
        <v>0.18937721600000001</v>
      </c>
      <c r="P22" s="17">
        <f>1/1000*DataSummary40012100!O$28</f>
        <v>0.19136793599999999</v>
      </c>
      <c r="Q22" s="17">
        <f>1/1000*DataSummary40012100!P$28</f>
        <v>0.18323479200000001</v>
      </c>
      <c r="R22" s="17">
        <f>1/1000*DataSummary40012100!Q$28</f>
        <v>0.17293159499999999</v>
      </c>
      <c r="S22" s="17">
        <f>1/1000*DataSummary40012100!R$28</f>
        <v>0.165858377</v>
      </c>
      <c r="T22" s="17">
        <f>1/1000*DataSummary40012100!S$28</f>
        <v>0.26683811800000001</v>
      </c>
      <c r="U22" s="17">
        <f>1/1000*DataSummary40012100!T$28</f>
        <v>0.24797778000000001</v>
      </c>
      <c r="V22" s="17">
        <f>1/1000*DataSummary40012100!U$28</f>
        <v>0.197996476</v>
      </c>
      <c r="W22" s="17">
        <f>1/1000*DataSummary40012100!V$28</f>
        <v>0.134537716</v>
      </c>
      <c r="X22" s="17">
        <f>1/1000*DataSummary40012100!W$28</f>
        <v>0.24382831799999999</v>
      </c>
      <c r="Y22" s="17">
        <f>1/1000*DataSummary40012100!X$28</f>
        <v>0.1462715</v>
      </c>
      <c r="Z22" s="16">
        <f>1/1000*DataSummary40012100!Y$28</f>
        <v>6.7740439999999999E-2</v>
      </c>
      <c r="AA22" s="11"/>
      <c r="AB22" s="53" t="str">
        <f>DataSummaryAll!A$28</f>
        <v>Thailand</v>
      </c>
    </row>
    <row r="23" spans="2:28" x14ac:dyDescent="0.25">
      <c r="B23" s="19" t="s">
        <v>9</v>
      </c>
      <c r="C23" s="18">
        <f>1/1000*DataSummary40012100!B$33</f>
        <v>5.5777609999999997E-3</v>
      </c>
      <c r="D23" s="17">
        <f>1/1000*DataSummary40012100!C$33</f>
        <v>2.8757500000000003E-3</v>
      </c>
      <c r="E23" s="17">
        <f>1/1000*DataSummary40012100!D$33</f>
        <v>6.9094719999999998E-3</v>
      </c>
      <c r="F23" s="17">
        <f>1/1000*DataSummary40012100!E$33</f>
        <v>1.9083749999999999E-3</v>
      </c>
      <c r="G23" s="17">
        <f>1/1000*DataSummary40012100!F$33</f>
        <v>3.4235529999999998E-3</v>
      </c>
      <c r="H23" s="17">
        <f>1/1000*DataSummary40012100!G$33</f>
        <v>4.2969799999999997E-3</v>
      </c>
      <c r="I23" s="17">
        <f>1/1000*DataSummary40012100!H$33</f>
        <v>1.5604359999999999E-2</v>
      </c>
      <c r="J23" s="17">
        <f>1/1000*DataSummary40012100!I$33</f>
        <v>1.0877848000000001E-2</v>
      </c>
      <c r="K23" s="17">
        <f>1/1000*DataSummary40012100!J$33</f>
        <v>4.1976889999999992E-3</v>
      </c>
      <c r="L23" s="17">
        <f>1/1000*DataSummary40012100!K$33</f>
        <v>3.8126990000000001E-3</v>
      </c>
      <c r="M23" s="17">
        <f>1/1000*DataSummary40012100!L$33</f>
        <v>1.4999703999999999E-2</v>
      </c>
      <c r="N23" s="17">
        <f>1/1000*DataSummary40012100!M$33</f>
        <v>9.8856469999999991E-3</v>
      </c>
      <c r="O23" s="17">
        <f>1/1000*DataSummary40012100!N$33</f>
        <v>3.0708649999999999E-3</v>
      </c>
      <c r="P23" s="17">
        <f>1/1000*DataSummary40012100!O$33</f>
        <v>3.6427739999999997E-3</v>
      </c>
      <c r="Q23" s="17">
        <f>1/1000*DataSummary40012100!P$33</f>
        <v>5.7540530000000003E-3</v>
      </c>
      <c r="R23" s="17">
        <f>1/1000*DataSummary40012100!Q$33</f>
        <v>3.6543999999999999E-3</v>
      </c>
      <c r="S23" s="17">
        <f>1/1000*DataSummary40012100!R$33</f>
        <v>5.6277460000000003E-3</v>
      </c>
      <c r="T23" s="17">
        <f>1/1000*DataSummary40012100!S$33</f>
        <v>5.3123199999999997E-3</v>
      </c>
      <c r="U23" s="17">
        <f>1/1000*DataSummary40012100!T$33</f>
        <v>1.0721787999999999E-2</v>
      </c>
      <c r="V23" s="17">
        <f>1/1000*DataSummary40012100!U$33</f>
        <v>9.4397799999999983E-3</v>
      </c>
      <c r="W23" s="17">
        <f>1/1000*DataSummary40012100!V$33</f>
        <v>1.8637687E-2</v>
      </c>
      <c r="X23" s="17">
        <f>1/1000*DataSummary40012100!W$33</f>
        <v>1.4645970000000001E-2</v>
      </c>
      <c r="Y23" s="17">
        <f>1/1000*DataSummary40012100!X$33</f>
        <v>1.728466E-2</v>
      </c>
      <c r="Z23" s="16">
        <f>1/1000*DataSummary40012100!Y$33</f>
        <v>2.1645660000000001E-2</v>
      </c>
      <c r="AA23" s="11"/>
      <c r="AB23" s="52" t="str">
        <f>DataSummaryAll!A$33</f>
        <v>Viet Nam</v>
      </c>
    </row>
    <row r="24" spans="2:28" ht="13" thickBot="1" x14ac:dyDescent="0.3">
      <c r="B24" s="15" t="s">
        <v>8</v>
      </c>
      <c r="C24" s="14">
        <f t="shared" ref="C24:Z24" si="1">C16-SUM(C17:C23)</f>
        <v>1.0002918000000055E-2</v>
      </c>
      <c r="D24" s="13">
        <f t="shared" si="1"/>
        <v>4.5850010000000052E-3</v>
      </c>
      <c r="E24" s="13">
        <f t="shared" si="1"/>
        <v>3.4126259999999742E-3</v>
      </c>
      <c r="F24" s="13">
        <f t="shared" si="1"/>
        <v>1.4950299999999805E-3</v>
      </c>
      <c r="G24" s="13">
        <f t="shared" si="1"/>
        <v>6.5265500000000198E-3</v>
      </c>
      <c r="H24" s="13">
        <f t="shared" si="1"/>
        <v>9.1943760000000041E-3</v>
      </c>
      <c r="I24" s="13">
        <f t="shared" si="1"/>
        <v>2.2346910000000664E-3</v>
      </c>
      <c r="J24" s="13">
        <f t="shared" si="1"/>
        <v>2.3914223999999984E-2</v>
      </c>
      <c r="K24" s="13">
        <f t="shared" si="1"/>
        <v>2.102731999999996E-3</v>
      </c>
      <c r="L24" s="13">
        <f t="shared" si="1"/>
        <v>4.7353200000010975E-4</v>
      </c>
      <c r="M24" s="13">
        <f t="shared" si="1"/>
        <v>1.4320110000000108E-3</v>
      </c>
      <c r="N24" s="13">
        <f t="shared" si="1"/>
        <v>7.0153300000000418E-4</v>
      </c>
      <c r="O24" s="13">
        <f t="shared" si="1"/>
        <v>4.6458199999999117E-4</v>
      </c>
      <c r="P24" s="13">
        <f t="shared" si="1"/>
        <v>1.9235400000000291E-3</v>
      </c>
      <c r="Q24" s="13">
        <f t="shared" si="1"/>
        <v>1.6623499999999791E-3</v>
      </c>
      <c r="R24" s="13">
        <f t="shared" si="1"/>
        <v>2.1413170000000037E-3</v>
      </c>
      <c r="S24" s="13">
        <f t="shared" si="1"/>
        <v>1.4658330000000275E-3</v>
      </c>
      <c r="T24" s="13">
        <f t="shared" si="1"/>
        <v>1.6678000000000526E-3</v>
      </c>
      <c r="U24" s="13">
        <f t="shared" si="1"/>
        <v>1.8916999999999962E-3</v>
      </c>
      <c r="V24" s="13">
        <f t="shared" si="1"/>
        <v>4.5435700000001633E-4</v>
      </c>
      <c r="W24" s="13">
        <f t="shared" si="1"/>
        <v>4.3441999999999648E-3</v>
      </c>
      <c r="X24" s="13">
        <f t="shared" si="1"/>
        <v>1.5613300000000274E-3</v>
      </c>
      <c r="Y24" s="13">
        <f t="shared" si="1"/>
        <v>1.2085960000000062E-3</v>
      </c>
      <c r="Z24" s="12">
        <f t="shared" si="1"/>
        <v>5.0439999999996044E-4</v>
      </c>
      <c r="AA24" s="11"/>
      <c r="AB24" s="54"/>
    </row>
    <row r="25" spans="2:28" ht="13.5" thickTop="1" thickBot="1" x14ac:dyDescent="0.3">
      <c r="AB25" s="54"/>
    </row>
    <row r="26" spans="2:28" ht="14.5" thickTop="1" x14ac:dyDescent="0.3">
      <c r="B26" s="46">
        <v>40012200</v>
      </c>
      <c r="C26" s="57">
        <f>DataSummary40012200!B$2</f>
        <v>1996</v>
      </c>
      <c r="D26" s="55">
        <f>DataSummary40012200!C$2</f>
        <v>1997</v>
      </c>
      <c r="E26" s="55">
        <f>DataSummary40012200!D$2</f>
        <v>1998</v>
      </c>
      <c r="F26" s="55">
        <f>DataSummary40012200!E$2</f>
        <v>1999</v>
      </c>
      <c r="G26" s="55">
        <f>DataSummary40012200!F$2</f>
        <v>2000</v>
      </c>
      <c r="H26" s="55">
        <f>DataSummary40012200!G$2</f>
        <v>2001</v>
      </c>
      <c r="I26" s="55">
        <f>DataSummary40012200!H$2</f>
        <v>2002</v>
      </c>
      <c r="J26" s="55">
        <f>DataSummary40012200!I$2</f>
        <v>2003</v>
      </c>
      <c r="K26" s="55">
        <f>DataSummary40012200!J$2</f>
        <v>2004</v>
      </c>
      <c r="L26" s="55">
        <f>DataSummary40012200!K$2</f>
        <v>2005</v>
      </c>
      <c r="M26" s="55">
        <f>DataSummary40012200!L$2</f>
        <v>2006</v>
      </c>
      <c r="N26" s="55">
        <f>DataSummary40012200!M$2</f>
        <v>2007</v>
      </c>
      <c r="O26" s="55">
        <f>DataSummary40012200!N$2</f>
        <v>2008</v>
      </c>
      <c r="P26" s="55">
        <f>DataSummary40012200!O$2</f>
        <v>2009</v>
      </c>
      <c r="Q26" s="55">
        <f>DataSummary40012200!P$2</f>
        <v>2010</v>
      </c>
      <c r="R26" s="55">
        <f>DataSummary40012200!Q$2</f>
        <v>2011</v>
      </c>
      <c r="S26" s="55">
        <f>DataSummary40012200!R$2</f>
        <v>2012</v>
      </c>
      <c r="T26" s="55">
        <f>DataSummary40012200!S$2</f>
        <v>2013</v>
      </c>
      <c r="U26" s="55">
        <f>DataSummary40012200!T$2</f>
        <v>2014</v>
      </c>
      <c r="V26" s="55">
        <f>DataSummary40012200!U$2</f>
        <v>2015</v>
      </c>
      <c r="W26" s="55">
        <f>DataSummary40012200!V$2</f>
        <v>2016</v>
      </c>
      <c r="X26" s="55">
        <f>DataSummary40012200!W$2</f>
        <v>2017</v>
      </c>
      <c r="Y26" s="55">
        <f>DataSummary40012200!X$2</f>
        <v>2018</v>
      </c>
      <c r="Z26" s="56">
        <f>DataSummary40012200!Y$2</f>
        <v>2019</v>
      </c>
      <c r="AA26" s="11"/>
      <c r="AB26" s="54"/>
    </row>
    <row r="27" spans="2:28" ht="14" x14ac:dyDescent="0.3">
      <c r="B27" s="23" t="s">
        <v>14</v>
      </c>
      <c r="C27" s="22">
        <f>1/1000*DataSummary40012200!B$1</f>
        <v>8.1214593999999987E-2</v>
      </c>
      <c r="D27" s="21">
        <f>1/1000*DataSummary40012200!C$1</f>
        <v>7.0643850999999994E-2</v>
      </c>
      <c r="E27" s="21">
        <f>1/1000*DataSummary40012200!D$1</f>
        <v>9.5928082000000012E-2</v>
      </c>
      <c r="F27" s="21">
        <f>1/1000*DataSummary40012200!E$1</f>
        <v>0.16739453199999998</v>
      </c>
      <c r="G27" s="21">
        <f>1/1000*DataSummary40012200!F$1</f>
        <v>0.32030888200000002</v>
      </c>
      <c r="H27" s="21">
        <f>1/1000*DataSummary40012200!G$1</f>
        <v>0.440774257</v>
      </c>
      <c r="I27" s="21">
        <f>1/1000*DataSummary40012200!H$1</f>
        <v>0.38565430900000003</v>
      </c>
      <c r="J27" s="21">
        <f>1/1000*DataSummary40012200!I$1</f>
        <v>0.55120480599999999</v>
      </c>
      <c r="K27" s="21">
        <f>1/1000*DataSummary40012200!J$1</f>
        <v>0.69795705399999997</v>
      </c>
      <c r="L27" s="21">
        <f>1/1000*DataSummary40012200!K$1</f>
        <v>0.9102108980000001</v>
      </c>
      <c r="M27" s="21">
        <f>1/1000*DataSummary40012200!L$1</f>
        <v>1.0258712760000002</v>
      </c>
      <c r="N27" s="21">
        <f>1/1000*DataSummary40012200!M$1</f>
        <v>1.1483694740000001</v>
      </c>
      <c r="O27" s="21">
        <f>1/1000*DataSummary40012200!N$1</f>
        <v>1.141313174</v>
      </c>
      <c r="P27" s="21">
        <f>1/1000*DataSummary40012200!O$1</f>
        <v>1.1442986370000003</v>
      </c>
      <c r="Q27" s="21">
        <f>1/1000*DataSummary40012200!P$1</f>
        <v>1.3531886980000001</v>
      </c>
      <c r="R27" s="21">
        <f>1/1000*DataSummary40012200!Q$1</f>
        <v>1.5883739739999998</v>
      </c>
      <c r="S27" s="21">
        <f>1/1000*DataSummary40012200!R$1</f>
        <v>1.6268424050000001</v>
      </c>
      <c r="T27" s="21">
        <f>1/1000*DataSummary40012200!S$1</f>
        <v>1.793594532</v>
      </c>
      <c r="U27" s="21">
        <f>1/1000*DataSummary40012200!T$1</f>
        <v>1.9137323169999998</v>
      </c>
      <c r="V27" s="21">
        <f>1/1000*DataSummary40012200!U$1</f>
        <v>1.9734137019999995</v>
      </c>
      <c r="W27" s="21">
        <f>1/1000*DataSummary40012200!V$1</f>
        <v>1.6577524899999998</v>
      </c>
      <c r="X27" s="21">
        <f>1/1000*DataSummary40012200!W$1</f>
        <v>1.6801264469999999</v>
      </c>
      <c r="Y27" s="21">
        <f>1/1000*DataSummary40012200!X$1</f>
        <v>1.6091927469999998</v>
      </c>
      <c r="Z27" s="20">
        <f>1/1000*DataSummary40012200!Y$1</f>
        <v>1.5244371099999998</v>
      </c>
      <c r="AA27" s="11"/>
      <c r="AB27" s="54"/>
    </row>
    <row r="28" spans="2:28" x14ac:dyDescent="0.25">
      <c r="B28" s="19" t="s">
        <v>18</v>
      </c>
      <c r="C28" s="18">
        <f>1/1000*DataSummary40012200!B$8</f>
        <v>3.2637499999999995E-4</v>
      </c>
      <c r="D28" s="17">
        <f>1/1000*DataSummary40012200!C$8</f>
        <v>4.4162500000000001E-4</v>
      </c>
      <c r="E28" s="17">
        <f>1/1000*DataSummary40012200!D$8</f>
        <v>5.507578E-3</v>
      </c>
      <c r="F28" s="17">
        <f>1/1000*DataSummary40012200!E$8</f>
        <v>7.125597E-3</v>
      </c>
      <c r="G28" s="17">
        <f>1/1000*DataSummary40012200!F$8</f>
        <v>3.8823999999999998E-3</v>
      </c>
      <c r="H28" s="17">
        <f>1/1000*DataSummary40012200!G$8</f>
        <v>4.7505999999999998E-3</v>
      </c>
      <c r="I28" s="17">
        <f>1/1000*DataSummary40012200!H$8</f>
        <v>6.6187260000000001E-3</v>
      </c>
      <c r="J28" s="17">
        <f>1/1000*DataSummary40012200!I$8</f>
        <v>6.1554799999999996E-3</v>
      </c>
      <c r="K28" s="17">
        <f>1/1000*DataSummary40012200!J$8</f>
        <v>1.6484E-3</v>
      </c>
      <c r="L28" s="17">
        <f>1/1000*DataSummary40012200!K$8</f>
        <v>7.0239999999999994E-4</v>
      </c>
      <c r="M28" s="17">
        <f>1/1000*DataSummary40012200!L$8</f>
        <v>3.6735970000000002E-3</v>
      </c>
      <c r="N28" s="17">
        <f>1/1000*DataSummary40012200!M$8</f>
        <v>3.866665E-3</v>
      </c>
      <c r="O28" s="17">
        <f>1/1000*DataSummary40012200!N$8</f>
        <v>3.7756859999999999E-3</v>
      </c>
      <c r="P28" s="17">
        <f>1/1000*DataSummary40012200!O$8</f>
        <v>4.7829999999999999E-3</v>
      </c>
      <c r="Q28" s="17">
        <f>1/1000*DataSummary40012200!P$8</f>
        <v>1.1602289999999999E-2</v>
      </c>
      <c r="R28" s="17">
        <f>1/1000*DataSummary40012200!Q$8</f>
        <v>1.1235299999999998E-2</v>
      </c>
      <c r="S28" s="17">
        <f>1/1000*DataSummary40012200!R$8</f>
        <v>5.8966699999999997E-3</v>
      </c>
      <c r="T28" s="17">
        <f>1/1000*DataSummary40012200!S$8</f>
        <v>1.5538846E-2</v>
      </c>
      <c r="U28" s="17">
        <f>1/1000*DataSummary40012200!T$8</f>
        <v>1.382413E-2</v>
      </c>
      <c r="V28" s="17">
        <f>1/1000*DataSummary40012200!U$8</f>
        <v>2.3877600000000001E-3</v>
      </c>
      <c r="W28" s="17">
        <f>1/1000*DataSummary40012200!V$8</f>
        <v>1.8854199999999998E-3</v>
      </c>
      <c r="X28" s="17">
        <f>1/1000*DataSummary40012200!W$8</f>
        <v>1.7999999999999998E-4</v>
      </c>
      <c r="Y28" s="17">
        <f>1/1000*DataSummary40012200!X$8</f>
        <v>1.216336E-2</v>
      </c>
      <c r="Z28" s="16">
        <f>1/1000*DataSummary40012200!Y$8</f>
        <v>1.003954E-2</v>
      </c>
      <c r="AA28" s="11"/>
      <c r="AB28" s="52" t="str">
        <f>DataSummary40012200!A$8</f>
        <v>Cambodia</v>
      </c>
    </row>
    <row r="29" spans="2:28" x14ac:dyDescent="0.25">
      <c r="B29" s="19" t="s">
        <v>13</v>
      </c>
      <c r="C29" s="18">
        <f>1/1000*DataSummary40012200!B$15</f>
        <v>1.8156273000000001E-2</v>
      </c>
      <c r="D29" s="17">
        <f>1/1000*DataSummary40012200!C$15</f>
        <v>1.1814303999999999E-2</v>
      </c>
      <c r="E29" s="17">
        <f>1/1000*DataSummary40012200!D$15</f>
        <v>2.2615596999999998E-2</v>
      </c>
      <c r="F29" s="17">
        <f>1/1000*DataSummary40012200!E$15</f>
        <v>3.4301358999999997E-2</v>
      </c>
      <c r="G29" s="17">
        <f>1/1000*DataSummary40012200!F$15</f>
        <v>3.6673200000000003E-2</v>
      </c>
      <c r="H29" s="17">
        <f>1/1000*DataSummary40012200!G$15</f>
        <v>0.13137449600000001</v>
      </c>
      <c r="I29" s="17">
        <f>1/1000*DataSummary40012200!H$15</f>
        <v>4.2872028E-2</v>
      </c>
      <c r="J29" s="17">
        <f>1/1000*DataSummary40012200!I$15</f>
        <v>0.10783027199999999</v>
      </c>
      <c r="K29" s="17">
        <f>1/1000*DataSummary40012200!J$15</f>
        <v>0.18113657599999999</v>
      </c>
      <c r="L29" s="17">
        <f>1/1000*DataSummary40012200!K$15</f>
        <v>0.24535395199999999</v>
      </c>
      <c r="M29" s="17">
        <f>1/1000*DataSummary40012200!L$15</f>
        <v>0.31010713599999995</v>
      </c>
      <c r="N29" s="17">
        <f>1/1000*DataSummary40012200!M$15</f>
        <v>0.30111478399999997</v>
      </c>
      <c r="O29" s="17">
        <f>1/1000*DataSummary40012200!N$15</f>
        <v>0.31946476800000001</v>
      </c>
      <c r="P29" s="17">
        <f>1/1000*DataSummary40012200!O$15</f>
        <v>0.39083091199999997</v>
      </c>
      <c r="Q29" s="17">
        <f>1/1000*DataSummary40012200!P$15</f>
        <v>0.39457114399999998</v>
      </c>
      <c r="R29" s="17">
        <f>1/1000*DataSummary40012200!Q$15</f>
        <v>0.42367232799999999</v>
      </c>
      <c r="S29" s="17">
        <f>1/1000*DataSummary40012200!R$15</f>
        <v>0.3921634</v>
      </c>
      <c r="T29" s="17">
        <f>1/1000*DataSummary40012200!S$15</f>
        <v>0.409459935</v>
      </c>
      <c r="U29" s="17">
        <f>1/1000*DataSummary40012200!T$15</f>
        <v>0.35487753799999999</v>
      </c>
      <c r="V29" s="17">
        <f>1/1000*DataSummary40012200!U$15</f>
        <v>0.27161358800000002</v>
      </c>
      <c r="W29" s="17">
        <f>1/1000*DataSummary40012200!V$15</f>
        <v>0.269965556</v>
      </c>
      <c r="X29" s="17">
        <f>1/1000*DataSummary40012200!W$15</f>
        <v>0.43130649500000001</v>
      </c>
      <c r="Y29" s="17">
        <f>1/1000*DataSummary40012200!X$15</f>
        <v>0.25916300000000003</v>
      </c>
      <c r="Z29" s="16">
        <f>1/1000*DataSummary40012200!Y$15</f>
        <v>0.21488195999999998</v>
      </c>
      <c r="AA29" s="11"/>
      <c r="AB29" s="52" t="str">
        <f>DataSummary40012200!A$15</f>
        <v>Indonesia</v>
      </c>
    </row>
    <row r="30" spans="2:28" x14ac:dyDescent="0.25">
      <c r="B30" s="19" t="s">
        <v>12</v>
      </c>
      <c r="C30" s="18">
        <f>1/1000*DataSummary40012200!B$10</f>
        <v>0</v>
      </c>
      <c r="D30" s="17">
        <f>1/1000*DataSummary40012200!C$10</f>
        <v>0</v>
      </c>
      <c r="E30" s="17">
        <f>1/1000*DataSummary40012200!D$10</f>
        <v>7.4999999999999993E-5</v>
      </c>
      <c r="F30" s="17">
        <f>1/1000*DataSummary40012200!E$10</f>
        <v>0</v>
      </c>
      <c r="G30" s="17">
        <f>1/1000*DataSummary40012200!F$10</f>
        <v>0</v>
      </c>
      <c r="H30" s="17">
        <f>1/1000*DataSummary40012200!G$10</f>
        <v>0</v>
      </c>
      <c r="I30" s="17">
        <f>1/1000*DataSummary40012200!H$10</f>
        <v>0</v>
      </c>
      <c r="J30" s="17">
        <f>1/1000*DataSummary40012200!I$10</f>
        <v>0</v>
      </c>
      <c r="K30" s="17">
        <f>1/1000*DataSummary40012200!J$10</f>
        <v>0</v>
      </c>
      <c r="L30" s="17">
        <f>1/1000*DataSummary40012200!K$10</f>
        <v>5.9723999999999997E-4</v>
      </c>
      <c r="M30" s="17">
        <f>1/1000*DataSummary40012200!L$10</f>
        <v>2.1994599999999999E-3</v>
      </c>
      <c r="N30" s="17">
        <f>1/1000*DataSummary40012200!M$10</f>
        <v>3.0240000000000003E-4</v>
      </c>
      <c r="O30" s="17">
        <f>1/1000*DataSummary40012200!N$10</f>
        <v>1.17398E-3</v>
      </c>
      <c r="P30" s="17">
        <f>1/1000*DataSummary40012200!O$10</f>
        <v>4.8535200000000001E-3</v>
      </c>
      <c r="Q30" s="17">
        <f>1/1000*DataSummary40012200!P$10</f>
        <v>9.2940399999999999E-3</v>
      </c>
      <c r="R30" s="17">
        <f>1/1000*DataSummary40012200!Q$10</f>
        <v>1.6773119999999999E-2</v>
      </c>
      <c r="S30" s="17">
        <f>1/1000*DataSummary40012200!R$10</f>
        <v>5.1175600000000002E-3</v>
      </c>
      <c r="T30" s="17">
        <f>1/1000*DataSummary40012200!S$10</f>
        <v>4.8182399999999997E-3</v>
      </c>
      <c r="U30" s="17">
        <f>1/1000*DataSummary40012200!T$10</f>
        <v>1.2474000000000001E-2</v>
      </c>
      <c r="V30" s="17">
        <f>1/1000*DataSummary40012200!U$10</f>
        <v>3.2424839999999996E-2</v>
      </c>
      <c r="W30" s="17">
        <f>1/1000*DataSummary40012200!V$10</f>
        <v>2.9896236E-2</v>
      </c>
      <c r="X30" s="17">
        <f>1/1000*DataSummary40012200!W$10</f>
        <v>1.3143667E-2</v>
      </c>
      <c r="Y30" s="17">
        <f>1/1000*DataSummary40012200!X$10</f>
        <v>2.9228219999999999E-2</v>
      </c>
      <c r="Z30" s="16">
        <f>1/1000*DataSummary40012200!Y$10</f>
        <v>9.751311E-2</v>
      </c>
      <c r="AA30" s="11"/>
      <c r="AB30" s="53" t="str">
        <f>DataSummary40012200!A$10</f>
        <v>Côte d'Ivoire</v>
      </c>
    </row>
    <row r="31" spans="2:28" x14ac:dyDescent="0.25">
      <c r="B31" s="19" t="s">
        <v>16</v>
      </c>
      <c r="C31" s="18">
        <f>1/1000*DataSummary40012200!B$19</f>
        <v>0</v>
      </c>
      <c r="D31" s="17">
        <f>1/1000*DataSummary40012200!C$19</f>
        <v>0</v>
      </c>
      <c r="E31" s="17">
        <f>1/1000*DataSummary40012200!D$19</f>
        <v>0</v>
      </c>
      <c r="F31" s="17">
        <f>1/1000*DataSummary40012200!E$19</f>
        <v>0</v>
      </c>
      <c r="G31" s="17">
        <f>1/1000*DataSummary40012200!F$19</f>
        <v>0</v>
      </c>
      <c r="H31" s="17">
        <f>1/1000*DataSummary40012200!G$19</f>
        <v>9.9999999999999991E-5</v>
      </c>
      <c r="I31" s="17">
        <f>1/1000*DataSummary40012200!H$19</f>
        <v>0</v>
      </c>
      <c r="J31" s="17">
        <f>1/1000*DataSummary40012200!I$19</f>
        <v>0</v>
      </c>
      <c r="K31" s="17">
        <f>1/1000*DataSummary40012200!J$19</f>
        <v>5.0000000000000001E-4</v>
      </c>
      <c r="L31" s="17">
        <f>1/1000*DataSummary40012200!K$19</f>
        <v>3.9999999999999996E-4</v>
      </c>
      <c r="M31" s="17">
        <f>1/1000*DataSummary40012200!L$19</f>
        <v>4.4954000000000001E-4</v>
      </c>
      <c r="N31" s="17">
        <f>1/1000*DataSummary40012200!M$19</f>
        <v>0</v>
      </c>
      <c r="O31" s="17">
        <f>1/1000*DataSummary40012200!N$19</f>
        <v>0</v>
      </c>
      <c r="P31" s="17">
        <f>1/1000*DataSummary40012200!O$19</f>
        <v>5.2599999999999999E-4</v>
      </c>
      <c r="Q31" s="17">
        <f>1/1000*DataSummary40012200!P$19</f>
        <v>1.927312E-3</v>
      </c>
      <c r="R31" s="17">
        <f>1/1000*DataSummary40012200!Q$19</f>
        <v>2.0339999999999998E-3</v>
      </c>
      <c r="S31" s="17">
        <f>1/1000*DataSummary40012200!R$19</f>
        <v>7.4049340000000002E-3</v>
      </c>
      <c r="T31" s="17">
        <f>1/1000*DataSummary40012200!S$19</f>
        <v>1.11745E-2</v>
      </c>
      <c r="U31" s="17">
        <f>1/1000*DataSummary40012200!T$19</f>
        <v>1.9110136E-2</v>
      </c>
      <c r="V31" s="17">
        <f>1/1000*DataSummary40012200!U$19</f>
        <v>6.7064000000000002E-4</v>
      </c>
      <c r="W31" s="17">
        <f>1/1000*DataSummary40012200!V$19</f>
        <v>3.4047999999999999E-4</v>
      </c>
      <c r="X31" s="17">
        <f>1/1000*DataSummary40012200!W$19</f>
        <v>1.2095999999999999E-4</v>
      </c>
      <c r="Y31" s="17">
        <f>1/1000*DataSummary40012200!X$19</f>
        <v>0</v>
      </c>
      <c r="Z31" s="16">
        <f>1/1000*DataSummary40012200!Y$19</f>
        <v>0</v>
      </c>
      <c r="AA31" s="11"/>
      <c r="AB31" s="52" t="str">
        <f>DataSummary40012200!A$19</f>
        <v>Laos</v>
      </c>
    </row>
    <row r="32" spans="2:28" x14ac:dyDescent="0.25">
      <c r="B32" s="19" t="s">
        <v>11</v>
      </c>
      <c r="C32" s="18">
        <f>1/1000*DataSummary40012200!B$21</f>
        <v>2.2698139999999999E-2</v>
      </c>
      <c r="D32" s="17">
        <f>1/1000*DataSummary40012200!C$21</f>
        <v>1.3406573999999999E-2</v>
      </c>
      <c r="E32" s="17">
        <f>1/1000*DataSummary40012200!D$21</f>
        <v>1.3638605E-2</v>
      </c>
      <c r="F32" s="17">
        <f>1/1000*DataSummary40012200!E$21</f>
        <v>4.3144163999999999E-2</v>
      </c>
      <c r="G32" s="17">
        <f>1/1000*DataSummary40012200!F$21</f>
        <v>7.361724E-2</v>
      </c>
      <c r="H32" s="17">
        <f>1/1000*DataSummary40012200!G$21</f>
        <v>6.9426807999999993E-2</v>
      </c>
      <c r="I32" s="17">
        <f>1/1000*DataSummary40012200!H$21</f>
        <v>0.110263944</v>
      </c>
      <c r="J32" s="17">
        <f>1/1000*DataSummary40012200!I$21</f>
        <v>0.16077478399999998</v>
      </c>
      <c r="K32" s="17">
        <f>1/1000*DataSummary40012200!J$21</f>
        <v>0.23565275199999999</v>
      </c>
      <c r="L32" s="17">
        <f>1/1000*DataSummary40012200!K$21</f>
        <v>0.37018124799999996</v>
      </c>
      <c r="M32" s="17">
        <f>1/1000*DataSummary40012200!L$21</f>
        <v>0.39634575999999999</v>
      </c>
      <c r="N32" s="17">
        <f>1/1000*DataSummary40012200!M$21</f>
        <v>0.42663299199999999</v>
      </c>
      <c r="O32" s="17">
        <f>1/1000*DataSummary40012200!N$21</f>
        <v>0.34920351999999999</v>
      </c>
      <c r="P32" s="17">
        <f>1/1000*DataSummary40012200!O$21</f>
        <v>0.27462537599999998</v>
      </c>
      <c r="Q32" s="17">
        <f>1/1000*DataSummary40012200!P$21</f>
        <v>0.34388598500000001</v>
      </c>
      <c r="R32" s="17">
        <f>1/1000*DataSummary40012200!Q$21</f>
        <v>0.35376792099999999</v>
      </c>
      <c r="S32" s="17">
        <f>1/1000*DataSummary40012200!R$21</f>
        <v>0.28477223699999998</v>
      </c>
      <c r="T32" s="17">
        <f>1/1000*DataSummary40012200!S$21</f>
        <v>0.30495601299999997</v>
      </c>
      <c r="U32" s="17">
        <f>1/1000*DataSummary40012200!T$21</f>
        <v>0.292962</v>
      </c>
      <c r="V32" s="17">
        <f>1/1000*DataSummary40012200!U$21</f>
        <v>0.328539725</v>
      </c>
      <c r="W32" s="17">
        <f>1/1000*DataSummary40012200!V$21</f>
        <v>0.27473940599999996</v>
      </c>
      <c r="X32" s="17">
        <f>1/1000*DataSummary40012200!W$21</f>
        <v>0.28574326999999999</v>
      </c>
      <c r="Y32" s="17">
        <f>1/1000*DataSummary40012200!X$21</f>
        <v>0.30504730000000002</v>
      </c>
      <c r="Z32" s="16">
        <f>1/1000*DataSummary40012200!Y$21</f>
        <v>0.31689699999999998</v>
      </c>
      <c r="AA32" s="11"/>
      <c r="AB32" s="53" t="str">
        <f>DataSummary40012200!A$21</f>
        <v>Malaysia</v>
      </c>
    </row>
    <row r="33" spans="2:28" x14ac:dyDescent="0.25">
      <c r="B33" s="19" t="s">
        <v>15</v>
      </c>
      <c r="C33" s="18">
        <f>1/1000*DataSummary40012200!B$22</f>
        <v>0</v>
      </c>
      <c r="D33" s="17">
        <f>1/1000*DataSummary40012200!C$22</f>
        <v>0</v>
      </c>
      <c r="E33" s="17">
        <f>1/1000*DataSummary40012200!D$22</f>
        <v>5.6450000000000001E-4</v>
      </c>
      <c r="F33" s="17">
        <f>1/1000*DataSummary40012200!E$22</f>
        <v>0</v>
      </c>
      <c r="G33" s="17">
        <f>1/1000*DataSummary40012200!F$22</f>
        <v>7.7941999999999993E-5</v>
      </c>
      <c r="H33" s="17">
        <f>1/1000*DataSummary40012200!G$22</f>
        <v>3.2873799999999997E-4</v>
      </c>
      <c r="I33" s="17">
        <f>1/1000*DataSummary40012200!H$22</f>
        <v>5.8292399999999996E-4</v>
      </c>
      <c r="J33" s="17">
        <f>1/1000*DataSummary40012200!I$22</f>
        <v>3.4277999999999999E-4</v>
      </c>
      <c r="K33" s="17">
        <f>1/1000*DataSummary40012200!J$22</f>
        <v>8.1999999999999998E-4</v>
      </c>
      <c r="L33" s="17">
        <f>1/1000*DataSummary40012200!K$22</f>
        <v>4.5949999999999995E-4</v>
      </c>
      <c r="M33" s="17">
        <f>1/1000*DataSummary40012200!L$22</f>
        <v>2.02848E-3</v>
      </c>
      <c r="N33" s="17">
        <f>1/1000*DataSummary40012200!M$22</f>
        <v>2.7010000000000003E-3</v>
      </c>
      <c r="O33" s="17">
        <f>1/1000*DataSummary40012200!N$22</f>
        <v>4.2962619999999995E-3</v>
      </c>
      <c r="P33" s="17">
        <f>1/1000*DataSummary40012200!O$22</f>
        <v>2.409053E-3</v>
      </c>
      <c r="Q33" s="17">
        <f>1/1000*DataSummary40012200!P$22</f>
        <v>6.0964849999999996E-3</v>
      </c>
      <c r="R33" s="17">
        <f>1/1000*DataSummary40012200!Q$22</f>
        <v>9.1706489999999995E-3</v>
      </c>
      <c r="S33" s="17">
        <f>1/1000*DataSummary40012200!R$22</f>
        <v>1.3282987999999999E-2</v>
      </c>
      <c r="T33" s="17">
        <f>1/1000*DataSummary40012200!S$22</f>
        <v>2.3258475000000001E-2</v>
      </c>
      <c r="U33" s="17">
        <f>1/1000*DataSummary40012200!T$22</f>
        <v>1.8351425000000001E-2</v>
      </c>
      <c r="V33" s="17">
        <f>1/1000*DataSummary40012200!U$22</f>
        <v>1.0702000000000001E-3</v>
      </c>
      <c r="W33" s="17">
        <f>1/1000*DataSummary40012200!V$22</f>
        <v>3.2533200000000001E-3</v>
      </c>
      <c r="X33" s="17">
        <f>1/1000*DataSummary40012200!W$22</f>
        <v>6.4693850000000002E-3</v>
      </c>
      <c r="Y33" s="17">
        <f>1/1000*DataSummary40012200!X$22</f>
        <v>1.10803E-2</v>
      </c>
      <c r="Z33" s="16">
        <f>1/1000*DataSummary40012200!Y$22</f>
        <v>6.2006199999999996E-3</v>
      </c>
      <c r="AA33" s="11"/>
      <c r="AB33" s="52" t="str">
        <f>DataSummary40012200!A$22</f>
        <v>Myanmar</v>
      </c>
    </row>
    <row r="34" spans="2:28" x14ac:dyDescent="0.25">
      <c r="B34" s="19" t="s">
        <v>10</v>
      </c>
      <c r="C34" s="18">
        <f>1/1000*DataSummary40012200!B$28</f>
        <v>3.3686859E-2</v>
      </c>
      <c r="D34" s="17">
        <f>1/1000*DataSummary40012200!C$28</f>
        <v>3.8956613000000001E-2</v>
      </c>
      <c r="E34" s="17">
        <f>1/1000*DataSummary40012200!D$28</f>
        <v>4.4639035000000001E-2</v>
      </c>
      <c r="F34" s="17">
        <f>1/1000*DataSummary40012200!E$28</f>
        <v>6.1117370999999997E-2</v>
      </c>
      <c r="G34" s="17">
        <f>1/1000*DataSummary40012200!F$28</f>
        <v>0.14231055999999997</v>
      </c>
      <c r="H34" s="17">
        <f>1/1000*DataSummary40012200!G$28</f>
        <v>0.16482761600000001</v>
      </c>
      <c r="I34" s="17">
        <f>1/1000*DataSummary40012200!H$28</f>
        <v>0.15526705599999999</v>
      </c>
      <c r="J34" s="17">
        <f>1/1000*DataSummary40012200!I$28</f>
        <v>0.21720779199999998</v>
      </c>
      <c r="K34" s="17">
        <f>1/1000*DataSummary40012200!J$28</f>
        <v>0.224920288</v>
      </c>
      <c r="L34" s="17">
        <f>1/1000*DataSummary40012200!K$28</f>
        <v>0.24303438399999999</v>
      </c>
      <c r="M34" s="17">
        <f>1/1000*DataSummary40012200!L$28</f>
        <v>0.25123175999999997</v>
      </c>
      <c r="N34" s="17">
        <f>1/1000*DataSummary40012200!M$28</f>
        <v>0.36476742400000001</v>
      </c>
      <c r="O34" s="17">
        <f>1/1000*DataSummary40012200!N$28</f>
        <v>0.42144316799999998</v>
      </c>
      <c r="P34" s="17">
        <f>1/1000*DataSummary40012200!O$28</f>
        <v>0.41844422399999998</v>
      </c>
      <c r="Q34" s="17">
        <f>1/1000*DataSummary40012200!P$28</f>
        <v>0.48406100699999999</v>
      </c>
      <c r="R34" s="17">
        <f>1/1000*DataSummary40012200!Q$28</f>
        <v>0.66406815899999994</v>
      </c>
      <c r="S34" s="17">
        <f>1/1000*DataSummary40012200!R$28</f>
        <v>0.74184472499999998</v>
      </c>
      <c r="T34" s="17">
        <f>1/1000*DataSummary40012200!S$28</f>
        <v>0.85274832499999997</v>
      </c>
      <c r="U34" s="17">
        <f>1/1000*DataSummary40012200!T$28</f>
        <v>1.0367347499999999</v>
      </c>
      <c r="V34" s="17">
        <f>1/1000*DataSummary40012200!U$28</f>
        <v>1.185582401</v>
      </c>
      <c r="W34" s="17">
        <f>1/1000*DataSummary40012200!V$28</f>
        <v>0.95490526200000003</v>
      </c>
      <c r="X34" s="17">
        <f>1/1000*DataSummary40012200!W$28</f>
        <v>0.8906531299999999</v>
      </c>
      <c r="Y34" s="17">
        <f>1/1000*DataSummary40012200!X$28</f>
        <v>0.85878339999999997</v>
      </c>
      <c r="Z34" s="16">
        <f>1/1000*DataSummary40012200!Y$28</f>
        <v>0.7368055</v>
      </c>
      <c r="AA34" s="11"/>
      <c r="AB34" s="53" t="str">
        <f>DataSummary40012200!A$28</f>
        <v>Thailand</v>
      </c>
    </row>
    <row r="35" spans="2:28" x14ac:dyDescent="0.25">
      <c r="B35" s="19" t="s">
        <v>9</v>
      </c>
      <c r="C35" s="18">
        <f>1/1000*DataSummary40012200!B$33</f>
        <v>1.5519500000000001E-4</v>
      </c>
      <c r="D35" s="17">
        <f>1/1000*DataSummary40012200!C$33</f>
        <v>2.3137499999999998E-3</v>
      </c>
      <c r="E35" s="17">
        <f>1/1000*DataSummary40012200!D$33</f>
        <v>4.0439999999999999E-3</v>
      </c>
      <c r="F35" s="17">
        <f>1/1000*DataSummary40012200!E$33</f>
        <v>9.1373549999999998E-3</v>
      </c>
      <c r="G35" s="17">
        <f>1/1000*DataSummary40012200!F$33</f>
        <v>4.453228E-2</v>
      </c>
      <c r="H35" s="17">
        <f>1/1000*DataSummary40012200!G$33</f>
        <v>6.4217860000000002E-2</v>
      </c>
      <c r="I35" s="17">
        <f>1/1000*DataSummary40012200!H$33</f>
        <v>6.4647483999999991E-2</v>
      </c>
      <c r="J35" s="17">
        <f>1/1000*DataSummary40012200!I$33</f>
        <v>4.9627468000000001E-2</v>
      </c>
      <c r="K35" s="17">
        <f>1/1000*DataSummary40012200!J$33</f>
        <v>2.5028617999999999E-2</v>
      </c>
      <c r="L35" s="17">
        <f>1/1000*DataSummary40012200!K$33</f>
        <v>2.4286680000000001E-2</v>
      </c>
      <c r="M35" s="17">
        <f>1/1000*DataSummary40012200!L$33</f>
        <v>4.2579360000000004E-2</v>
      </c>
      <c r="N35" s="17">
        <f>1/1000*DataSummary40012200!M$33</f>
        <v>4.4508279999999997E-2</v>
      </c>
      <c r="O35" s="17">
        <f>1/1000*DataSummary40012200!N$33</f>
        <v>3.5151507999999998E-2</v>
      </c>
      <c r="P35" s="17">
        <f>1/1000*DataSummary40012200!O$33</f>
        <v>3.8430796000000003E-2</v>
      </c>
      <c r="Q35" s="17">
        <f>1/1000*DataSummary40012200!P$33</f>
        <v>8.9555398999999994E-2</v>
      </c>
      <c r="R35" s="17">
        <f>1/1000*DataSummary40012200!Q$33</f>
        <v>8.8760019999999995E-2</v>
      </c>
      <c r="S35" s="17">
        <f>1/1000*DataSummary40012200!R$33</f>
        <v>0.166314401</v>
      </c>
      <c r="T35" s="17">
        <f>1/1000*DataSummary40012200!S$33</f>
        <v>0.16177467400000001</v>
      </c>
      <c r="U35" s="17">
        <f>1/1000*DataSummary40012200!T$33</f>
        <v>0.15438980999999999</v>
      </c>
      <c r="V35" s="17">
        <f>1/1000*DataSummary40012200!U$33</f>
        <v>0.14688879499999999</v>
      </c>
      <c r="W35" s="17">
        <f>1/1000*DataSummary40012200!V$33</f>
        <v>0.11857694599999999</v>
      </c>
      <c r="X35" s="17">
        <f>1/1000*DataSummary40012200!W$33</f>
        <v>5.0076584999999993E-2</v>
      </c>
      <c r="Y35" s="17">
        <f>1/1000*DataSummary40012200!X$33</f>
        <v>0.12556233999999999</v>
      </c>
      <c r="Z35" s="16">
        <f>1/1000*DataSummary40012200!Y$33</f>
        <v>0.13332013999999998</v>
      </c>
      <c r="AA35" s="11"/>
      <c r="AB35" s="52" t="str">
        <f>DataSummary40012200!A$33</f>
        <v>Viet Nam</v>
      </c>
    </row>
    <row r="36" spans="2:28" ht="13" thickBot="1" x14ac:dyDescent="0.3">
      <c r="B36" s="15" t="s">
        <v>8</v>
      </c>
      <c r="C36" s="14">
        <f t="shared" ref="C36:Z36" si="2">C27-SUM(C28:C35)</f>
        <v>6.1917519999999948E-3</v>
      </c>
      <c r="D36" s="13">
        <f t="shared" si="2"/>
        <v>3.7109849999999861E-3</v>
      </c>
      <c r="E36" s="13">
        <f t="shared" si="2"/>
        <v>4.8437669999999988E-3</v>
      </c>
      <c r="F36" s="13">
        <f t="shared" si="2"/>
        <v>1.2568685999999996E-2</v>
      </c>
      <c r="G36" s="13">
        <f t="shared" si="2"/>
        <v>1.9215260000000067E-2</v>
      </c>
      <c r="H36" s="13">
        <f t="shared" si="2"/>
        <v>5.7481389999999855E-3</v>
      </c>
      <c r="I36" s="13">
        <f t="shared" si="2"/>
        <v>5.4021470000000238E-3</v>
      </c>
      <c r="J36" s="13">
        <f t="shared" si="2"/>
        <v>9.266230000000153E-3</v>
      </c>
      <c r="K36" s="13">
        <f t="shared" si="2"/>
        <v>2.8250419999999998E-2</v>
      </c>
      <c r="L36" s="13">
        <f t="shared" si="2"/>
        <v>2.5195494000000207E-2</v>
      </c>
      <c r="M36" s="13">
        <f t="shared" si="2"/>
        <v>1.7256183000000425E-2</v>
      </c>
      <c r="N36" s="13">
        <f t="shared" si="2"/>
        <v>4.4759290000002672E-3</v>
      </c>
      <c r="O36" s="13">
        <f t="shared" si="2"/>
        <v>6.8042820000000503E-3</v>
      </c>
      <c r="P36" s="13">
        <f t="shared" si="2"/>
        <v>9.3957560000001994E-3</v>
      </c>
      <c r="Q36" s="13">
        <f t="shared" si="2"/>
        <v>1.2195036000000048E-2</v>
      </c>
      <c r="R36" s="13">
        <f t="shared" si="2"/>
        <v>1.8892476999999852E-2</v>
      </c>
      <c r="S36" s="13">
        <f t="shared" si="2"/>
        <v>1.0045490000000212E-2</v>
      </c>
      <c r="T36" s="13">
        <f t="shared" si="2"/>
        <v>9.8655240000000699E-3</v>
      </c>
      <c r="U36" s="13">
        <f t="shared" si="2"/>
        <v>1.1008527999999851E-2</v>
      </c>
      <c r="V36" s="13">
        <f t="shared" si="2"/>
        <v>4.2357529999994536E-3</v>
      </c>
      <c r="W36" s="13">
        <f t="shared" si="2"/>
        <v>4.1898639999997656E-3</v>
      </c>
      <c r="X36" s="13">
        <f t="shared" si="2"/>
        <v>2.4329549999999589E-3</v>
      </c>
      <c r="Y36" s="13">
        <f t="shared" si="2"/>
        <v>8.1648269999998746E-3</v>
      </c>
      <c r="Z36" s="12">
        <f t="shared" si="2"/>
        <v>8.779239999999966E-3</v>
      </c>
      <c r="AA36" s="11"/>
      <c r="AB36" s="54"/>
    </row>
    <row r="37" spans="2:28" ht="13.5" thickTop="1" thickBot="1" x14ac:dyDescent="0.3">
      <c r="AB37" s="54"/>
    </row>
    <row r="38" spans="2:28" ht="14.5" thickTop="1" x14ac:dyDescent="0.3">
      <c r="B38" s="46">
        <v>40012900</v>
      </c>
      <c r="C38" s="57">
        <f>DataSummary40012900!B$2</f>
        <v>1996</v>
      </c>
      <c r="D38" s="55">
        <f>DataSummary40012900!C$2</f>
        <v>1997</v>
      </c>
      <c r="E38" s="55">
        <f>DataSummary40012900!D$2</f>
        <v>1998</v>
      </c>
      <c r="F38" s="55">
        <f>DataSummary40012900!E$2</f>
        <v>1999</v>
      </c>
      <c r="G38" s="55">
        <f>DataSummary40012900!F$2</f>
        <v>2000</v>
      </c>
      <c r="H38" s="55">
        <f>DataSummary40012900!G$2</f>
        <v>2001</v>
      </c>
      <c r="I38" s="55">
        <f>DataSummary40012900!H$2</f>
        <v>2002</v>
      </c>
      <c r="J38" s="55">
        <f>DataSummary40012900!I$2</f>
        <v>2003</v>
      </c>
      <c r="K38" s="55">
        <f>DataSummary40012900!J$2</f>
        <v>2004</v>
      </c>
      <c r="L38" s="55">
        <f>DataSummary40012900!K$2</f>
        <v>2005</v>
      </c>
      <c r="M38" s="55">
        <f>DataSummary40012900!L$2</f>
        <v>2006</v>
      </c>
      <c r="N38" s="55">
        <f>DataSummary40012900!M$2</f>
        <v>2007</v>
      </c>
      <c r="O38" s="55">
        <f>DataSummary40012900!N$2</f>
        <v>2008</v>
      </c>
      <c r="P38" s="55">
        <f>DataSummary40012900!O$2</f>
        <v>2009</v>
      </c>
      <c r="Q38" s="55">
        <f>DataSummary40012900!P$2</f>
        <v>2010</v>
      </c>
      <c r="R38" s="55">
        <f>DataSummary40012900!Q$2</f>
        <v>2011</v>
      </c>
      <c r="S38" s="55">
        <f>DataSummary40012900!R$2</f>
        <v>2012</v>
      </c>
      <c r="T38" s="55">
        <f>DataSummary40012900!S$2</f>
        <v>2013</v>
      </c>
      <c r="U38" s="55">
        <f>DataSummary40012900!T$2</f>
        <v>2014</v>
      </c>
      <c r="V38" s="55">
        <f>DataSummary40012900!U$2</f>
        <v>2015</v>
      </c>
      <c r="W38" s="55">
        <f>DataSummary40012900!V$2</f>
        <v>2016</v>
      </c>
      <c r="X38" s="55">
        <f>DataSummary40012900!W$2</f>
        <v>2017</v>
      </c>
      <c r="Y38" s="55">
        <f>DataSummary40012900!X$2</f>
        <v>2018</v>
      </c>
      <c r="Z38" s="58">
        <f>DataSummary40012900!Y$2</f>
        <v>2019</v>
      </c>
      <c r="AA38" s="11"/>
      <c r="AB38" s="54"/>
    </row>
    <row r="39" spans="2:28" ht="14" x14ac:dyDescent="0.3">
      <c r="B39" s="23" t="s">
        <v>14</v>
      </c>
      <c r="C39" s="47">
        <f>1/1000*DataSummary40012900!B$1</f>
        <v>0.13779928699999999</v>
      </c>
      <c r="D39" s="48">
        <f>1/1000*DataSummary40012900!C$1</f>
        <v>0.10969571199999999</v>
      </c>
      <c r="E39" s="48">
        <f>1/1000*DataSummary40012900!D$1</f>
        <v>8.930559099999999E-2</v>
      </c>
      <c r="F39" s="48">
        <f>1/1000*DataSummary40012900!E$1</f>
        <v>7.3327896999999989E-2</v>
      </c>
      <c r="G39" s="48">
        <f>1/1000*DataSummary40012900!F$1</f>
        <v>6.4445746999999998E-2</v>
      </c>
      <c r="H39" s="48">
        <f>1/1000*DataSummary40012900!G$1</f>
        <v>6.8829671000000009E-2</v>
      </c>
      <c r="I39" s="48">
        <f>1/1000*DataSummary40012900!H$1</f>
        <v>7.5201353999999998E-2</v>
      </c>
      <c r="J39" s="48">
        <f>1/1000*DataSummary40012900!I$1</f>
        <v>8.2970472000000003E-2</v>
      </c>
      <c r="K39" s="48">
        <f>1/1000*DataSummary40012900!J$1</f>
        <v>8.1964823999999992E-2</v>
      </c>
      <c r="L39" s="48">
        <f>1/1000*DataSummary40012900!K$1</f>
        <v>5.1034514999999996E-2</v>
      </c>
      <c r="M39" s="48">
        <f>1/1000*DataSummary40012900!L$1</f>
        <v>4.853437699999999E-2</v>
      </c>
      <c r="N39" s="48">
        <f>1/1000*DataSummary40012900!M$1</f>
        <v>4.2710544999999996E-2</v>
      </c>
      <c r="O39" s="48">
        <f>1/1000*DataSummary40012900!N$1</f>
        <v>4.9360841999999995E-2</v>
      </c>
      <c r="P39" s="48">
        <f>1/1000*DataSummary40012900!O$1</f>
        <v>3.4867582000000001E-2</v>
      </c>
      <c r="Q39" s="48">
        <f>1/1000*DataSummary40012900!P$1</f>
        <v>3.9562925018093185E-2</v>
      </c>
      <c r="R39" s="48">
        <f>1/1000*DataSummary40012900!Q$1</f>
        <v>2.7950165999999999E-2</v>
      </c>
      <c r="S39" s="48">
        <f>1/1000*DataSummary40012900!R$1</f>
        <v>2.4715147999999996E-2</v>
      </c>
      <c r="T39" s="48">
        <f>1/1000*DataSummary40012900!S$1</f>
        <v>1.7370603230769235E-2</v>
      </c>
      <c r="U39" s="48">
        <f>1/1000*DataSummary40012900!T$1</f>
        <v>1.8477144000000001E-2</v>
      </c>
      <c r="V39" s="48">
        <f>1/1000*DataSummary40012900!U$1</f>
        <v>0.129379946</v>
      </c>
      <c r="W39" s="48">
        <f>1/1000*DataSummary40012900!V$1</f>
        <v>0.21492751014118716</v>
      </c>
      <c r="X39" s="48">
        <f>1/1000*DataSummary40012900!W$1</f>
        <v>0.28790320559455024</v>
      </c>
      <c r="Y39" s="48">
        <f>1/1000*DataSummary40012900!X$1</f>
        <v>0.15812375900000003</v>
      </c>
      <c r="Z39" s="49">
        <f>1/1000*DataSummary40012900!Y$1</f>
        <v>0.20973829399999996</v>
      </c>
      <c r="AA39" s="11"/>
      <c r="AB39" s="54"/>
    </row>
    <row r="40" spans="2:28" x14ac:dyDescent="0.25">
      <c r="B40" s="19" t="s">
        <v>13</v>
      </c>
      <c r="C40" s="18">
        <f>1/1000*DataSummary40012900!B$15</f>
        <v>1.5349338999999998E-2</v>
      </c>
      <c r="D40" s="17">
        <f>1/1000*DataSummary40012900!C$15</f>
        <v>1.0667363000000001E-2</v>
      </c>
      <c r="E40" s="17">
        <f>1/1000*DataSummary40012900!D$15</f>
        <v>5.1430699999999996E-3</v>
      </c>
      <c r="F40" s="17">
        <f>1/1000*DataSummary40012900!E$15</f>
        <v>2.5465619999999996E-3</v>
      </c>
      <c r="G40" s="17">
        <f>1/1000*DataSummary40012900!F$15</f>
        <v>1.9417799999999999E-3</v>
      </c>
      <c r="H40" s="17">
        <f>1/1000*DataSummary40012900!G$15</f>
        <v>2.1650809999999997E-3</v>
      </c>
      <c r="I40" s="17">
        <f>1/1000*DataSummary40012900!H$15</f>
        <v>3.1584399999999997E-4</v>
      </c>
      <c r="J40" s="17">
        <f>1/1000*DataSummary40012900!I$15</f>
        <v>2.7237229999999999E-3</v>
      </c>
      <c r="K40" s="17">
        <f>1/1000*DataSummary40012900!J$15</f>
        <v>3.6452060000000002E-3</v>
      </c>
      <c r="L40" s="17">
        <f>1/1000*DataSummary40012900!K$15</f>
        <v>1.4561959999999999E-3</v>
      </c>
      <c r="M40" s="17">
        <f>1/1000*DataSummary40012900!L$15</f>
        <v>3.680656E-3</v>
      </c>
      <c r="N40" s="17">
        <f>1/1000*DataSummary40012900!M$15</f>
        <v>1.8308619999999999E-3</v>
      </c>
      <c r="O40" s="17">
        <f>1/1000*DataSummary40012900!N$15</f>
        <v>8.8639540000000003E-3</v>
      </c>
      <c r="P40" s="17">
        <f>1/1000*DataSummary40012900!O$15</f>
        <v>9.4010939999999987E-3</v>
      </c>
      <c r="Q40" s="17">
        <f>1/1000*DataSummary40012900!P$15</f>
        <v>8.9368599999999996E-3</v>
      </c>
      <c r="R40" s="17">
        <f>1/1000*DataSummary40012900!Q$15</f>
        <v>4.9587889999999999E-3</v>
      </c>
      <c r="S40" s="17">
        <f>1/1000*DataSummary40012900!R$15</f>
        <v>4.6128489999999996E-3</v>
      </c>
      <c r="T40" s="17">
        <f>1/1000*DataSummary40012900!S$15</f>
        <v>3.0240000000000003E-4</v>
      </c>
      <c r="U40" s="17">
        <f>1/1000*DataSummary40012900!T$15</f>
        <v>3.02973E-4</v>
      </c>
      <c r="V40" s="17">
        <f>1/1000*DataSummary40012900!U$15</f>
        <v>3.4215999999999999E-4</v>
      </c>
      <c r="W40" s="17">
        <f>1/1000*DataSummary40012900!V$15</f>
        <v>2.0309849999999999E-3</v>
      </c>
      <c r="X40" s="17">
        <f>1/1000*DataSummary40012900!W$15</f>
        <v>7.0619999999999997E-3</v>
      </c>
      <c r="Y40" s="17">
        <f>1/1000*DataSummary40012900!X$15</f>
        <v>1.2666000000000001E-4</v>
      </c>
      <c r="Z40" s="50">
        <f>1/1000*DataSummary40012900!Y$15</f>
        <v>1.614037E-3</v>
      </c>
      <c r="AA40" s="11"/>
      <c r="AB40" s="59" t="str">
        <f>DataSummary40012900!A$15</f>
        <v>Indonesia</v>
      </c>
    </row>
    <row r="41" spans="2:28" x14ac:dyDescent="0.25">
      <c r="B41" s="19" t="s">
        <v>16</v>
      </c>
      <c r="C41" s="18">
        <f>1/1000*DataSummary40012900!B$19</f>
        <v>0</v>
      </c>
      <c r="D41" s="17">
        <f>1/1000*DataSummary40012900!C$19</f>
        <v>0</v>
      </c>
      <c r="E41" s="17">
        <f>1/1000*DataSummary40012900!D$19</f>
        <v>0</v>
      </c>
      <c r="F41" s="17">
        <f>1/1000*DataSummary40012900!E$19</f>
        <v>0</v>
      </c>
      <c r="G41" s="17">
        <f>1/1000*DataSummary40012900!F$19</f>
        <v>0</v>
      </c>
      <c r="H41" s="17">
        <f>1/1000*DataSummary40012900!G$19</f>
        <v>0</v>
      </c>
      <c r="I41" s="17">
        <f>1/1000*DataSummary40012900!H$19</f>
        <v>0</v>
      </c>
      <c r="J41" s="17">
        <f>1/1000*DataSummary40012900!I$19</f>
        <v>0</v>
      </c>
      <c r="K41" s="17">
        <f>1/1000*DataSummary40012900!J$19</f>
        <v>0</v>
      </c>
      <c r="L41" s="17">
        <f>1/1000*DataSummary40012900!K$19</f>
        <v>0</v>
      </c>
      <c r="M41" s="17">
        <f>1/1000*DataSummary40012900!L$19</f>
        <v>0</v>
      </c>
      <c r="N41" s="17">
        <f>1/1000*DataSummary40012900!M$19</f>
        <v>9.0199999999999992E-4</v>
      </c>
      <c r="O41" s="17">
        <f>1/1000*DataSummary40012900!N$19</f>
        <v>2.9579999999999997E-3</v>
      </c>
      <c r="P41" s="17">
        <f>1/1000*DataSummary40012900!O$19</f>
        <v>4.0000000000000003E-5</v>
      </c>
      <c r="Q41" s="17">
        <f>1/1000*DataSummary40012900!P$19</f>
        <v>7.8567100000000005E-4</v>
      </c>
      <c r="R41" s="17">
        <f>1/1000*DataSummary40012900!Q$19</f>
        <v>1.5087999999999999E-4</v>
      </c>
      <c r="S41" s="17">
        <f>1/1000*DataSummary40012900!R$19</f>
        <v>1.5275E-3</v>
      </c>
      <c r="T41" s="17">
        <f>1/1000*DataSummary40012900!S$19</f>
        <v>7.5790000000000005E-4</v>
      </c>
      <c r="U41" s="17">
        <f>1/1000*DataSummary40012900!T$19</f>
        <v>5.5719999999999999E-4</v>
      </c>
      <c r="V41" s="17">
        <f>1/1000*DataSummary40012900!U$19</f>
        <v>2.2953048E-2</v>
      </c>
      <c r="W41" s="17">
        <f>1/1000*DataSummary40012900!V$19</f>
        <v>4.2751224000000004E-2</v>
      </c>
      <c r="X41" s="17">
        <f>1/1000*DataSummary40012900!W$19</f>
        <v>8.0976640000000003E-2</v>
      </c>
      <c r="Y41" s="17">
        <f>1/1000*DataSummary40012900!X$19</f>
        <v>9.319253999999999E-2</v>
      </c>
      <c r="Z41" s="50">
        <f>1/1000*DataSummary40012900!Y$19</f>
        <v>0.12395703</v>
      </c>
      <c r="AA41" s="11"/>
      <c r="AB41" s="59" t="str">
        <f>DataSummary40012900!A$19</f>
        <v>Laos</v>
      </c>
    </row>
    <row r="42" spans="2:28" x14ac:dyDescent="0.25">
      <c r="B42" s="19" t="s">
        <v>11</v>
      </c>
      <c r="C42" s="18">
        <f>1/1000*DataSummary40012900!B$21</f>
        <v>4.0719741999999996E-2</v>
      </c>
      <c r="D42" s="17">
        <f>1/1000*DataSummary40012900!C$21</f>
        <v>3.0190065999999998E-2</v>
      </c>
      <c r="E42" s="17">
        <f>1/1000*DataSummary40012900!D$21</f>
        <v>2.5881018999999998E-2</v>
      </c>
      <c r="F42" s="17">
        <f>1/1000*DataSummary40012900!E$21</f>
        <v>1.7467651999999997E-2</v>
      </c>
      <c r="G42" s="17">
        <f>1/1000*DataSummary40012900!F$21</f>
        <v>1.3183847E-2</v>
      </c>
      <c r="H42" s="17">
        <f>1/1000*DataSummary40012900!G$21</f>
        <v>1.9278023999999998E-2</v>
      </c>
      <c r="I42" s="17">
        <f>1/1000*DataSummary40012900!H$21</f>
        <v>1.9453432E-2</v>
      </c>
      <c r="J42" s="17">
        <f>1/1000*DataSummary40012900!I$21</f>
        <v>2.3111318000000002E-2</v>
      </c>
      <c r="K42" s="17">
        <f>1/1000*DataSummary40012900!J$21</f>
        <v>2.3038940000000001E-2</v>
      </c>
      <c r="L42" s="17">
        <f>1/1000*DataSummary40012900!K$21</f>
        <v>5.1448139999999993E-3</v>
      </c>
      <c r="M42" s="17">
        <f>1/1000*DataSummary40012900!L$21</f>
        <v>1.9443500000000001E-3</v>
      </c>
      <c r="N42" s="17">
        <f>1/1000*DataSummary40012900!M$21</f>
        <v>1.892571E-3</v>
      </c>
      <c r="O42" s="17">
        <f>1/1000*DataSummary40012900!N$21</f>
        <v>2.7504159999999999E-3</v>
      </c>
      <c r="P42" s="17">
        <f>1/1000*DataSummary40012900!O$21</f>
        <v>3.8109439999999997E-3</v>
      </c>
      <c r="Q42" s="17">
        <f>1/1000*DataSummary40012900!P$21</f>
        <v>2.2320270000000001E-3</v>
      </c>
      <c r="R42" s="17">
        <f>1/1000*DataSummary40012900!Q$21</f>
        <v>1.5903499999999999E-3</v>
      </c>
      <c r="S42" s="17">
        <f>1/1000*DataSummary40012900!R$21</f>
        <v>7.879959999999999E-4</v>
      </c>
      <c r="T42" s="17">
        <f>1/1000*DataSummary40012900!S$21</f>
        <v>4.5911299999999998E-4</v>
      </c>
      <c r="U42" s="17">
        <f>1/1000*DataSummary40012900!T$21</f>
        <v>5.5220000000000009E-4</v>
      </c>
      <c r="V42" s="17">
        <f>1/1000*DataSummary40012900!U$21</f>
        <v>5.9514099999999999E-4</v>
      </c>
      <c r="W42" s="17">
        <f>1/1000*DataSummary40012900!V$21</f>
        <v>2.159331E-3</v>
      </c>
      <c r="X42" s="17">
        <f>1/1000*DataSummary40012900!W$21</f>
        <v>4.5721249999999998E-3</v>
      </c>
      <c r="Y42" s="17">
        <f>1/1000*DataSummary40012900!X$21</f>
        <v>7.8397999999999999E-4</v>
      </c>
      <c r="Z42" s="50">
        <f>1/1000*DataSummary40012900!Y$21</f>
        <v>1.9329520000000002E-3</v>
      </c>
      <c r="AA42" s="11"/>
      <c r="AB42" s="59" t="str">
        <f>DataSummary40012900!A$21</f>
        <v>Malaysia</v>
      </c>
    </row>
    <row r="43" spans="2:28" x14ac:dyDescent="0.25">
      <c r="B43" s="19" t="s">
        <v>15</v>
      </c>
      <c r="C43" s="18">
        <f>1/1000*DataSummary40012900!B$22</f>
        <v>5.4147999999999997E-5</v>
      </c>
      <c r="D43" s="17">
        <f>1/1000*DataSummary40012900!C$22</f>
        <v>0</v>
      </c>
      <c r="E43" s="17">
        <f>1/1000*DataSummary40012900!D$22</f>
        <v>0</v>
      </c>
      <c r="F43" s="17">
        <f>1/1000*DataSummary40012900!E$22</f>
        <v>0</v>
      </c>
      <c r="G43" s="17">
        <f>1/1000*DataSummary40012900!F$22</f>
        <v>0</v>
      </c>
      <c r="H43" s="17">
        <f>1/1000*DataSummary40012900!G$22</f>
        <v>3.8000000000000002E-4</v>
      </c>
      <c r="I43" s="17">
        <f>1/1000*DataSummary40012900!H$22</f>
        <v>5.4920000000000001E-4</v>
      </c>
      <c r="J43" s="17">
        <f>1/1000*DataSummary40012900!I$22</f>
        <v>3.9909999999999994E-4</v>
      </c>
      <c r="K43" s="17">
        <f>1/1000*DataSummary40012900!J$22</f>
        <v>3.3599999999999998E-4</v>
      </c>
      <c r="L43" s="17">
        <f>1/1000*DataSummary40012900!K$22</f>
        <v>1.2009E-4</v>
      </c>
      <c r="M43" s="17">
        <f>1/1000*DataSummary40012900!L$22</f>
        <v>1.204E-4</v>
      </c>
      <c r="N43" s="17">
        <f>1/1000*DataSummary40012900!M$22</f>
        <v>2.695125E-3</v>
      </c>
      <c r="O43" s="17">
        <f>1/1000*DataSummary40012900!N$22</f>
        <v>6.6575530000000001E-3</v>
      </c>
      <c r="P43" s="17">
        <f>1/1000*DataSummary40012900!O$22</f>
        <v>1.8747999999999999E-4</v>
      </c>
      <c r="Q43" s="17">
        <f>1/1000*DataSummary40012900!P$22</f>
        <v>2.2481800000000002E-3</v>
      </c>
      <c r="R43" s="17">
        <f>1/1000*DataSummary40012900!Q$22</f>
        <v>2.1300349999999997E-3</v>
      </c>
      <c r="S43" s="17">
        <f>1/1000*DataSummary40012900!R$22</f>
        <v>1.15058E-3</v>
      </c>
      <c r="T43" s="17">
        <f>1/1000*DataSummary40012900!S$22</f>
        <v>0</v>
      </c>
      <c r="U43" s="17">
        <f>1/1000*DataSummary40012900!T$22</f>
        <v>1.9999999999999998E-4</v>
      </c>
      <c r="V43" s="17">
        <f>1/1000*DataSummary40012900!U$22</f>
        <v>1.6170479999999997E-2</v>
      </c>
      <c r="W43" s="17">
        <f>1/1000*DataSummary40012900!V$22</f>
        <v>3.4752415000000002E-2</v>
      </c>
      <c r="X43" s="17">
        <f>1/1000*DataSummary40012900!W$22</f>
        <v>4.9973690000000001E-2</v>
      </c>
      <c r="Y43" s="17">
        <f>1/1000*DataSummary40012900!X$22</f>
        <v>4.3357275000000001E-2</v>
      </c>
      <c r="Z43" s="50">
        <f>1/1000*DataSummary40012900!Y$22</f>
        <v>6.0053860000000001E-2</v>
      </c>
      <c r="AA43" s="11"/>
      <c r="AB43" s="59" t="str">
        <f>DataSummary40012900!A$22</f>
        <v>Myanmar</v>
      </c>
    </row>
    <row r="44" spans="2:28" x14ac:dyDescent="0.25">
      <c r="B44" s="19" t="s">
        <v>10</v>
      </c>
      <c r="C44" s="18">
        <f>1/1000*DataSummary40012900!B$28</f>
        <v>5.6735413999999998E-2</v>
      </c>
      <c r="D44" s="17">
        <f>1/1000*DataSummary40012900!C$28</f>
        <v>5.0109027E-2</v>
      </c>
      <c r="E44" s="17">
        <f>1/1000*DataSummary40012900!D$28</f>
        <v>3.5575975999999995E-2</v>
      </c>
      <c r="F44" s="17">
        <f>1/1000*DataSummary40012900!E$28</f>
        <v>3.2885199000000004E-2</v>
      </c>
      <c r="G44" s="17">
        <f>1/1000*DataSummary40012900!F$28</f>
        <v>2.6259753999999996E-2</v>
      </c>
      <c r="H44" s="17">
        <f>1/1000*DataSummary40012900!G$28</f>
        <v>2.9280808000000002E-2</v>
      </c>
      <c r="I44" s="17">
        <f>1/1000*DataSummary40012900!H$28</f>
        <v>3.1007092E-2</v>
      </c>
      <c r="J44" s="17">
        <f>1/1000*DataSummary40012900!I$28</f>
        <v>3.3074119999999999E-2</v>
      </c>
      <c r="K44" s="17">
        <f>1/1000*DataSummary40012900!J$28</f>
        <v>3.2896255999999999E-2</v>
      </c>
      <c r="L44" s="17">
        <f>1/1000*DataSummary40012900!K$28</f>
        <v>2.1384E-2</v>
      </c>
      <c r="M44" s="17">
        <f>1/1000*DataSummary40012900!L$28</f>
        <v>1.9978283999999999E-2</v>
      </c>
      <c r="N44" s="17">
        <f>1/1000*DataSummary40012900!M$28</f>
        <v>1.5827090999999998E-2</v>
      </c>
      <c r="O44" s="17">
        <f>1/1000*DataSummary40012900!N$28</f>
        <v>1.4859836E-2</v>
      </c>
      <c r="P44" s="17">
        <f>1/1000*DataSummary40012900!O$28</f>
        <v>1.1213604E-2</v>
      </c>
      <c r="Q44" s="17">
        <f>1/1000*DataSummary40012900!P$28</f>
        <v>1.2040993999999999E-2</v>
      </c>
      <c r="R44" s="17">
        <f>1/1000*DataSummary40012900!Q$28</f>
        <v>7.7915179999999999E-3</v>
      </c>
      <c r="S44" s="17">
        <f>1/1000*DataSummary40012900!R$28</f>
        <v>4.2024010000000006E-3</v>
      </c>
      <c r="T44" s="17">
        <f>1/1000*DataSummary40012900!S$28</f>
        <v>3.7282019999999999E-3</v>
      </c>
      <c r="U44" s="17">
        <f>1/1000*DataSummary40012900!T$28</f>
        <v>3.8361440000000001E-3</v>
      </c>
      <c r="V44" s="17">
        <f>1/1000*DataSummary40012900!U$28</f>
        <v>7.1756956000000011E-2</v>
      </c>
      <c r="W44" s="17">
        <f>1/1000*DataSummary40012900!V$28</f>
        <v>0.115884163</v>
      </c>
      <c r="X44" s="17">
        <f>1/1000*DataSummary40012900!W$28</f>
        <v>0.11846098499999999</v>
      </c>
      <c r="Y44" s="17">
        <f>1/1000*DataSummary40012900!X$28</f>
        <v>5.1650479999999993E-3</v>
      </c>
      <c r="Z44" s="50">
        <f>1/1000*DataSummary40012900!Y$28</f>
        <v>4.6923389999999994E-3</v>
      </c>
      <c r="AA44" s="11"/>
      <c r="AB44" s="59" t="str">
        <f>DataSummary40012900!A$28</f>
        <v>Thailand</v>
      </c>
    </row>
    <row r="45" spans="2:28" x14ac:dyDescent="0.25">
      <c r="B45" s="19" t="s">
        <v>9</v>
      </c>
      <c r="C45" s="18">
        <f>1/1000*DataSummary40012900!B$33</f>
        <v>5.9325699999999999E-3</v>
      </c>
      <c r="D45" s="17">
        <f>1/1000*DataSummary40012900!C$33</f>
        <v>5.1183819999999994E-3</v>
      </c>
      <c r="E45" s="17">
        <f>1/1000*DataSummary40012900!D$33</f>
        <v>1.44993E-2</v>
      </c>
      <c r="F45" s="17">
        <f>1/1000*DataSummary40012900!E$33</f>
        <v>1.2989346999999998E-2</v>
      </c>
      <c r="G45" s="17">
        <f>1/1000*DataSummary40012900!F$33</f>
        <v>1.3023921999999999E-2</v>
      </c>
      <c r="H45" s="17">
        <f>1/1000*DataSummary40012900!G$33</f>
        <v>8.790539E-3</v>
      </c>
      <c r="I45" s="17">
        <f>1/1000*DataSummary40012900!H$33</f>
        <v>1.6286846000000001E-2</v>
      </c>
      <c r="J45" s="17">
        <f>1/1000*DataSummary40012900!I$33</f>
        <v>1.6902535999999999E-2</v>
      </c>
      <c r="K45" s="17">
        <f>1/1000*DataSummary40012900!J$33</f>
        <v>1.5960807E-2</v>
      </c>
      <c r="L45" s="17">
        <f>1/1000*DataSummary40012900!K$33</f>
        <v>1.5982091E-2</v>
      </c>
      <c r="M45" s="17">
        <f>1/1000*DataSummary40012900!L$33</f>
        <v>1.5152786E-2</v>
      </c>
      <c r="N45" s="17">
        <f>1/1000*DataSummary40012900!M$33</f>
        <v>1.4482199999999999E-2</v>
      </c>
      <c r="O45" s="17">
        <f>1/1000*DataSummary40012900!N$33</f>
        <v>1.0098462999999998E-2</v>
      </c>
      <c r="P45" s="17">
        <f>1/1000*DataSummary40012900!O$33</f>
        <v>8.7132620000000011E-3</v>
      </c>
      <c r="Q45" s="17">
        <f>1/1000*DataSummary40012900!P$33</f>
        <v>1.2014472E-2</v>
      </c>
      <c r="R45" s="17">
        <f>1/1000*DataSummary40012900!Q$33</f>
        <v>9.2977010000000002E-3</v>
      </c>
      <c r="S45" s="17">
        <f>1/1000*DataSummary40012900!R$33</f>
        <v>1.0548156E-2</v>
      </c>
      <c r="T45" s="17">
        <f>1/1000*DataSummary40012900!S$33</f>
        <v>1.0450834000000001E-2</v>
      </c>
      <c r="U45" s="17">
        <f>1/1000*DataSummary40012900!T$33</f>
        <v>1.1012692999999999E-2</v>
      </c>
      <c r="V45" s="17">
        <f>1/1000*DataSummary40012900!U$33</f>
        <v>1.3373524999999999E-2</v>
      </c>
      <c r="W45" s="17">
        <f>1/1000*DataSummary40012900!V$33</f>
        <v>1.1930930000000001E-2</v>
      </c>
      <c r="X45" s="17">
        <f>1/1000*DataSummary40012900!W$33</f>
        <v>1.658476E-2</v>
      </c>
      <c r="Y45" s="17">
        <f>1/1000*DataSummary40012900!X$33</f>
        <v>1.1693140999999999E-2</v>
      </c>
      <c r="Z45" s="50">
        <f>1/1000*DataSummary40012900!Y$33</f>
        <v>1.4937652000000001E-2</v>
      </c>
      <c r="AA45" s="11"/>
      <c r="AB45" s="59" t="str">
        <f>DataSummary40012900!A$33</f>
        <v>Viet Nam</v>
      </c>
    </row>
    <row r="46" spans="2:28" ht="13" thickBot="1" x14ac:dyDescent="0.3">
      <c r="B46" s="15" t="s">
        <v>8</v>
      </c>
      <c r="C46" s="14">
        <f t="shared" ref="C46:Z46" si="3">C39-SUM(C40:C45)</f>
        <v>1.9008074000000014E-2</v>
      </c>
      <c r="D46" s="13">
        <f t="shared" si="3"/>
        <v>1.3610873999999981E-2</v>
      </c>
      <c r="E46" s="13">
        <f t="shared" si="3"/>
        <v>8.2062260000000109E-3</v>
      </c>
      <c r="F46" s="13">
        <f t="shared" si="3"/>
        <v>7.4391369999999984E-3</v>
      </c>
      <c r="G46" s="13">
        <f t="shared" si="3"/>
        <v>1.0036443999999999E-2</v>
      </c>
      <c r="H46" s="13">
        <f t="shared" si="3"/>
        <v>8.9352190000000081E-3</v>
      </c>
      <c r="I46" s="13">
        <f t="shared" si="3"/>
        <v>7.5889399999999885E-3</v>
      </c>
      <c r="J46" s="13">
        <f t="shared" si="3"/>
        <v>6.7596750000000067E-3</v>
      </c>
      <c r="K46" s="13">
        <f t="shared" si="3"/>
        <v>6.0876149999999907E-3</v>
      </c>
      <c r="L46" s="13">
        <f t="shared" si="3"/>
        <v>6.9473239999999978E-3</v>
      </c>
      <c r="M46" s="13">
        <f t="shared" si="3"/>
        <v>7.6579009999999878E-3</v>
      </c>
      <c r="N46" s="13">
        <f t="shared" si="3"/>
        <v>5.0806959999999957E-3</v>
      </c>
      <c r="O46" s="13">
        <f t="shared" si="3"/>
        <v>3.1726199999999941E-3</v>
      </c>
      <c r="P46" s="13">
        <f t="shared" si="3"/>
        <v>1.5011980000000022E-3</v>
      </c>
      <c r="Q46" s="13">
        <f t="shared" si="3"/>
        <v>1.3047210180931884E-3</v>
      </c>
      <c r="R46" s="13">
        <f t="shared" si="3"/>
        <v>2.0308929999999989E-3</v>
      </c>
      <c r="S46" s="13">
        <f t="shared" si="3"/>
        <v>1.8856659999999942E-3</v>
      </c>
      <c r="T46" s="13">
        <f t="shared" si="3"/>
        <v>1.6721542307692357E-3</v>
      </c>
      <c r="U46" s="13">
        <f t="shared" si="3"/>
        <v>2.0159340000000039E-3</v>
      </c>
      <c r="V46" s="13">
        <f t="shared" si="3"/>
        <v>4.1886359999999956E-3</v>
      </c>
      <c r="W46" s="13">
        <f t="shared" si="3"/>
        <v>5.4184621411871303E-3</v>
      </c>
      <c r="X46" s="13">
        <f t="shared" si="3"/>
        <v>1.02730055945503E-2</v>
      </c>
      <c r="Y46" s="13">
        <f t="shared" si="3"/>
        <v>3.8051150000000533E-3</v>
      </c>
      <c r="Z46" s="51">
        <f t="shared" si="3"/>
        <v>2.5504239999999956E-3</v>
      </c>
      <c r="AA46" s="11"/>
      <c r="AB46" s="54"/>
    </row>
    <row r="47" spans="2:28" ht="13" thickTop="1" x14ac:dyDescent="0.25"/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2.2984650000000064</v>
      </c>
      <c r="C1" s="2">
        <f t="shared" si="0"/>
        <v>1.7161270000000164</v>
      </c>
      <c r="D1" s="2">
        <f t="shared" si="0"/>
        <v>0.32192600000000737</v>
      </c>
      <c r="E1" s="2">
        <f t="shared" si="0"/>
        <v>0.39342800000000744</v>
      </c>
      <c r="F1" s="2">
        <f t="shared" si="0"/>
        <v>0.51025100000005597</v>
      </c>
      <c r="G1" s="2">
        <f t="shared" si="0"/>
        <v>0.3523566364919325</v>
      </c>
      <c r="H1" s="2">
        <f t="shared" si="0"/>
        <v>0.1274522489181289</v>
      </c>
      <c r="I1" s="2">
        <f t="shared" si="0"/>
        <v>3.3082000000000937E-2</v>
      </c>
      <c r="J1" s="2">
        <f t="shared" si="0"/>
        <v>5.7562815220884384E-2</v>
      </c>
      <c r="K1" s="2">
        <f t="shared" si="0"/>
        <v>0.11785090470204893</v>
      </c>
      <c r="L1" s="2">
        <f t="shared" si="0"/>
        <v>0.1396560337196561</v>
      </c>
      <c r="M1" s="2">
        <f t="shared" si="0"/>
        <v>6.0789999999929768E-2</v>
      </c>
      <c r="N1" s="2">
        <f t="shared" si="0"/>
        <v>0.13080139111480757</v>
      </c>
      <c r="O1" s="2">
        <f t="shared" si="0"/>
        <v>0.17964656105214685</v>
      </c>
      <c r="P1" s="2">
        <f t="shared" si="0"/>
        <v>0.14084000000007771</v>
      </c>
      <c r="Q1" s="2">
        <f t="shared" si="0"/>
        <v>1.4167377990719141E-2</v>
      </c>
      <c r="R1" s="2">
        <f t="shared" si="0"/>
        <v>4.4240999999994382E-2</v>
      </c>
      <c r="S1" s="2">
        <f t="shared" si="0"/>
        <v>6.2419785714124855E-2</v>
      </c>
      <c r="T1" s="2">
        <f t="shared" si="0"/>
        <v>3.3572000000086588E-2</v>
      </c>
      <c r="U1" s="2">
        <f t="shared" si="0"/>
        <v>1.7258000000023282E-2</v>
      </c>
      <c r="V1" s="2">
        <f t="shared" si="0"/>
        <v>1.3800000004624002E-4</v>
      </c>
      <c r="W1" s="2">
        <f t="shared" si="0"/>
        <v>1.6400000000499494E-3</v>
      </c>
      <c r="X1" s="2">
        <f t="shared" si="0"/>
        <v>1.1193846153709512E-2</v>
      </c>
      <c r="Y1" s="2">
        <f t="shared" si="0"/>
        <v>1.0188250033139859E-3</v>
      </c>
      <c r="Z1" s="2">
        <f t="shared" si="0"/>
        <v>0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0</v>
      </c>
      <c r="C3" s="2">
        <f>DataSummaryAll!C3-DataSummary40011000!C3-DataSummary40012100!C3-DataSummary40012200!C3-DataSummary40012900!C3</f>
        <v>1.2000000000000011E-2</v>
      </c>
      <c r="D3" s="2">
        <f>DataSummaryAll!D3-DataSummary40011000!D3-DataSummary40012100!D3-DataSummary40012200!D3-DataSummary40012900!D3</f>
        <v>8.9399999999999896E-4</v>
      </c>
      <c r="E3" s="2">
        <f>DataSummaryAll!E3-DataSummary40011000!E3-DataSummary40012100!E3-DataSummary40012200!E3-DataSummary40012900!E3</f>
        <v>4.9999999999999914E-5</v>
      </c>
      <c r="F3" s="2">
        <f>DataSummaryAll!F3-DataSummary40011000!F3-DataSummary40012100!F3-DataSummary40012200!F3-DataSummary40012900!F3</f>
        <v>3.4399999999999882E-4</v>
      </c>
      <c r="G3" s="2">
        <f>DataSummaryAll!G3-DataSummary40011000!G3-DataSummary40012100!G3-DataSummary40012200!G3-DataSummary40012900!G3</f>
        <v>1.4129999999999004E-3</v>
      </c>
      <c r="H3" s="2">
        <f>DataSummaryAll!H3-DataSummary40011000!H3-DataSummary40012100!H3-DataSummary40012200!H3-DataSummary40012900!H3</f>
        <v>0</v>
      </c>
      <c r="I3" s="2">
        <f>DataSummaryAll!I3-DataSummary40011000!I3-DataSummary40012100!I3-DataSummary40012200!I3-DataSummary40012900!I3</f>
        <v>4.9999999999999979E-4</v>
      </c>
      <c r="J3" s="2">
        <f>DataSummaryAll!J3-DataSummary40011000!J3-DataSummary40012100!J3-DataSummary40012200!J3-DataSummary40012900!J3</f>
        <v>2.6649999999999998E-3</v>
      </c>
      <c r="K3" s="2">
        <f>DataSummaryAll!K3-DataSummary40011000!K3-DataSummary40012100!K3-DataSummary40012200!K3-DataSummary40012900!K3</f>
        <v>0</v>
      </c>
      <c r="L3" s="2">
        <f>DataSummaryAll!L3-DataSummary40011000!L3-DataSummary40012100!L3-DataSummary40012200!L3-DataSummary40012900!L3</f>
        <v>1.3799999999999997E-3</v>
      </c>
      <c r="M3" s="2">
        <f>DataSummaryAll!M3-DataSummary40011000!M3-DataSummary40012100!M3-DataSummary40012200!M3-DataSummary40012900!M3</f>
        <v>0</v>
      </c>
      <c r="N3" s="2">
        <f>DataSummaryAll!N3-DataSummary40011000!N3-DataSummary40012100!N3-DataSummary40012200!N3-DataSummary40012900!N3</f>
        <v>0</v>
      </c>
      <c r="O3" s="2">
        <f>DataSummaryAll!O3-DataSummary40011000!O3-DataSummary40012100!O3-DataSummary40012200!O3-DataSummary40012900!O3</f>
        <v>0</v>
      </c>
      <c r="P3" s="2">
        <f>DataSummaryAll!P3-DataSummary40011000!P3-DataSummary40012100!P3-DataSummary40012200!P3-DataSummary40012900!P3</f>
        <v>1.0309999999999989E-3</v>
      </c>
      <c r="Q3" s="2">
        <f>DataSummaryAll!Q3-DataSummary40011000!Q3-DataSummary40012100!Q3-DataSummary40012200!Q3-DataSummary40012900!Q3</f>
        <v>0</v>
      </c>
      <c r="R3" s="2">
        <f>DataSummaryAll!R3-DataSummary40011000!R3-DataSummary40012100!R3-DataSummary40012200!R3-DataSummary40012900!R3</f>
        <v>1.0000000000010001E-6</v>
      </c>
      <c r="S3" s="2">
        <f>DataSummaryAll!S3-DataSummary40011000!S3-DataSummary40012100!S3-DataSummary40012200!S3-DataSummary40012900!S3</f>
        <v>2.7000000000000982E-5</v>
      </c>
      <c r="T3" s="2">
        <f>DataSummaryAll!T3-DataSummary40011000!T3-DataSummary40012100!T3-DataSummary40012200!T3-DataSummary40012900!T3</f>
        <v>0</v>
      </c>
      <c r="U3" s="2">
        <f>DataSummaryAll!U3-DataSummary40011000!U3-DataSummary40012100!U3-DataSummary40012200!U3-DataSummary40012900!U3</f>
        <v>0</v>
      </c>
      <c r="V3" s="2">
        <f>DataSummaryAll!V3-DataSummary40011000!V3-DataSummary40012100!V3-DataSummary40012200!V3-DataSummary40012900!V3</f>
        <v>0</v>
      </c>
      <c r="W3" s="2">
        <f>DataSummaryAll!W3-DataSummary40011000!W3-DataSummary40012100!W3-DataSummary40012200!W3-DataSummary40012900!W3</f>
        <v>0</v>
      </c>
      <c r="X3" s="2">
        <f>DataSummaryAll!X3-DataSummary40011000!X3-DataSummary40012100!X3-DataSummary40012200!X3-DataSummary40012900!X3</f>
        <v>0</v>
      </c>
      <c r="Y3" s="2">
        <f>DataSummaryAll!Y3-DataSummary40011000!Y3-DataSummary40012100!Y3-DataSummary40012200!Y3-DataSummary40012900!Y3</f>
        <v>-9.7578195523695399E-19</v>
      </c>
      <c r="Z3" s="2">
        <f>DataSummaryAll!Z3-DataSummary40011000!Z3-DataSummary40012100!Z3-DataSummary40012200!Z3-DataSummary40012900!Z3</f>
        <v>0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0</v>
      </c>
      <c r="D4" s="2">
        <f>DataSummaryAll!D4-DataSummary40011000!D4-DataSummary40012100!D4-DataSummary40012200!D4-DataSummary40012900!D4</f>
        <v>0</v>
      </c>
      <c r="E4" s="2">
        <f>DataSummaryAll!E4-DataSummary40011000!E4-DataSummary40012100!E4-DataSummary40012200!E4-DataSummary40012900!E4</f>
        <v>0</v>
      </c>
      <c r="F4" s="2">
        <f>DataSummaryAll!F4-DataSummary40011000!F4-DataSummary40012100!F4-DataSummary40012200!F4-DataSummary40012900!F4</f>
        <v>4.0000000000000105E-3</v>
      </c>
      <c r="G4" s="2">
        <f>DataSummaryAll!G4-DataSummary40011000!G4-DataSummary40012100!G4-DataSummary40012200!G4-DataSummary40012900!G4</f>
        <v>0</v>
      </c>
      <c r="H4" s="2">
        <f>DataSummaryAll!H4-DataSummary40011000!H4-DataSummary40012100!H4-DataSummary40012200!H4-DataSummary40012900!H4</f>
        <v>-1.3552527156068805E-19</v>
      </c>
      <c r="I4" s="2">
        <f>DataSummaryAll!I4-DataSummary40011000!I4-DataSummary40012100!I4-DataSummary40012200!I4-DataSummary40012900!I4</f>
        <v>0</v>
      </c>
      <c r="J4" s="2">
        <f>DataSummaryAll!J4-DataSummary40011000!J4-DataSummary40012100!J4-DataSummary40012200!J4-DataSummary40012900!J4</f>
        <v>0</v>
      </c>
      <c r="K4" s="2">
        <f>DataSummaryAll!K4-DataSummary40011000!K4-DataSummary40012100!K4-DataSummary40012200!K4-DataSummary40012900!K4</f>
        <v>0</v>
      </c>
      <c r="L4" s="2">
        <f>DataSummaryAll!L4-DataSummary40011000!L4-DataSummary40012100!L4-DataSummary40012200!L4-DataSummary40012900!L4</f>
        <v>0</v>
      </c>
      <c r="M4" s="2">
        <f>DataSummaryAll!M4-DataSummary40011000!M4-DataSummary40012100!M4-DataSummary40012200!M4-DataSummary40012900!M4</f>
        <v>9.8999999999998395E-5</v>
      </c>
      <c r="N4" s="2">
        <f>DataSummaryAll!N4-DataSummary40011000!N4-DataSummary40012100!N4-DataSummary40012200!N4-DataSummary40012900!N4</f>
        <v>0</v>
      </c>
      <c r="O4" s="2">
        <f>DataSummaryAll!O4-DataSummary40011000!O4-DataSummary40012100!O4-DataSummary40012200!O4-DataSummary40012900!O4</f>
        <v>0</v>
      </c>
      <c r="P4" s="2">
        <f>DataSummaryAll!P4-DataSummary40011000!P4-DataSummary40012100!P4-DataSummary40012200!P4-DataSummary40012900!P4</f>
        <v>0</v>
      </c>
      <c r="Q4" s="2">
        <f>DataSummaryAll!Q4-DataSummary40011000!Q4-DataSummary40012100!Q4-DataSummary40012200!Q4-DataSummary40012900!Q4</f>
        <v>-1.8973538018496328E-19</v>
      </c>
      <c r="R4" s="2">
        <f>DataSummaryAll!R4-DataSummary40011000!R4-DataSummary40012100!R4-DataSummary40012200!R4-DataSummary40012900!R4</f>
        <v>-4.87890977618477E-19</v>
      </c>
      <c r="S4" s="2">
        <f>DataSummaryAll!S4-DataSummary40011000!S4-DataSummary40012100!S4-DataSummary40012200!S4-DataSummary40012900!S4</f>
        <v>2.1684043449710089E-19</v>
      </c>
      <c r="T4" s="2">
        <f>DataSummaryAll!T4-DataSummary40011000!T4-DataSummary40012100!T4-DataSummary40012200!T4-DataSummary40012900!T4</f>
        <v>0</v>
      </c>
      <c r="U4" s="2">
        <f>DataSummaryAll!U4-DataSummary40011000!U4-DataSummary40012100!U4-DataSummary40012200!U4-DataSummary40012900!U4</f>
        <v>0</v>
      </c>
      <c r="V4" s="2">
        <f>DataSummaryAll!V4-DataSummary40011000!V4-DataSummary40012100!V4-DataSummary40012200!V4-DataSummary40012900!V4</f>
        <v>0</v>
      </c>
      <c r="W4" s="2">
        <f>DataSummaryAll!W4-DataSummary40011000!W4-DataSummary40012100!W4-DataSummary40012200!W4-DataSummary40012900!W4</f>
        <v>0</v>
      </c>
      <c r="X4" s="2">
        <f>DataSummaryAll!X4-DataSummary40011000!X4-DataSummary40012100!X4-DataSummary40012200!X4-DataSummary40012900!X4</f>
        <v>0</v>
      </c>
      <c r="Y4" s="2">
        <f>DataSummaryAll!Y4-DataSummary40011000!Y4-DataSummary40012100!Y4-DataSummary40012200!Y4-DataSummary40012900!Y4</f>
        <v>0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1.6229999999999523E-2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2.5124999999999995E-2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1.0769999999999808E-3</v>
      </c>
      <c r="G5" s="2">
        <f>DataSummaryAll!G5-DataSummary40011000!G5-DataSummary40012100!G5-DataSummary40012200!G5-DataSummary40012900!G5</f>
        <v>1.2559999999999995E-3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1.4999999999999519E-4</v>
      </c>
      <c r="K5" s="2">
        <f>DataSummaryAll!K5-DataSummary40011000!K5-DataSummary40012100!K5-DataSummary40012200!K5-DataSummary40012900!K5</f>
        <v>2.927345865710862E-18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0</v>
      </c>
      <c r="O5" s="2">
        <f>DataSummaryAll!O5-DataSummary40011000!O5-DataSummary40012100!O5-DataSummary40012200!O5-DataSummary40012900!O5</f>
        <v>0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0</v>
      </c>
      <c r="R5" s="2">
        <f>DataSummaryAll!R5-DataSummary40011000!R5-DataSummary40012100!R5-DataSummary40012200!R5-DataSummary40012900!R5</f>
        <v>0</v>
      </c>
      <c r="S5" s="2">
        <f>DataSummaryAll!S5-DataSummary40011000!S5-DataSummary40012100!S5-DataSummary40012200!S5-DataSummary40012900!S5</f>
        <v>0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0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Belarus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0</v>
      </c>
      <c r="O6" s="2">
        <f>DataSummaryAll!O6-DataSummary40011000!O6-DataSummary40012100!O6-DataSummary40012200!O6-DataSummary40012900!O6</f>
        <v>0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0</v>
      </c>
      <c r="S6" s="2">
        <f>DataSummaryAll!S6-DataSummary40011000!S6-DataSummary40012100!S6-DataSummary40012200!S6-DataSummary40012900!S6</f>
        <v>0</v>
      </c>
      <c r="T6" s="2">
        <f>DataSummaryAll!T6-DataSummary40011000!T6-DataSummary40012100!T6-DataSummary40012200!T6-DataSummary40012900!T6</f>
        <v>0</v>
      </c>
      <c r="U6" s="2">
        <f>DataSummaryAll!U6-DataSummary40011000!U6-DataSummary40012100!U6-DataSummary40012200!U6-DataSummary40012900!U6</f>
        <v>0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0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Brazil</v>
      </c>
      <c r="B7" s="2">
        <f>DataSummaryAll!B7-DataSummary40011000!B7-DataSummary40012100!B7-DataSummary40012200!B7-DataSummary40012900!B7</f>
        <v>0.29118699999999997</v>
      </c>
      <c r="C7" s="2">
        <f>DataSummaryAll!C7-DataSummary40011000!C7-DataSummary40012100!C7-DataSummary40012200!C7-DataSummary40012900!C7</f>
        <v>0.12438199999999999</v>
      </c>
      <c r="D7" s="2">
        <f>DataSummaryAll!D7-DataSummary40011000!D7-DataSummary40012100!D7-DataSummary40012200!D7-DataSummary40012900!D7</f>
        <v>5.1249999999999993E-3</v>
      </c>
      <c r="E7" s="2">
        <f>DataSummaryAll!E7-DataSummary40011000!E7-DataSummary40012100!E7-DataSummary40012200!E7-DataSummary40012900!E7</f>
        <v>2.6869999999999997E-3</v>
      </c>
      <c r="F7" s="2">
        <f>DataSummaryAll!F7-DataSummary40011000!F7-DataSummary40012100!F7-DataSummary40012200!F7-DataSummary40012900!F7</f>
        <v>4.4650000000000002E-3</v>
      </c>
      <c r="G7" s="2">
        <f>DataSummaryAll!G7-DataSummary40011000!G7-DataSummary40012100!G7-DataSummary40012200!G7-DataSummary40012900!G7</f>
        <v>0.11452763649185353</v>
      </c>
      <c r="H7" s="2">
        <f>DataSummaryAll!H7-DataSummary40011000!H7-DataSummary40012100!H7-DataSummary40012200!H7-DataSummary40012900!H7</f>
        <v>3.2505248918202632E-2</v>
      </c>
      <c r="I7" s="2">
        <f>DataSummaryAll!I7-DataSummary40011000!I7-DataSummary40012100!I7-DataSummary40012200!I7-DataSummary40012900!I7</f>
        <v>4.9999999999999996E-5</v>
      </c>
      <c r="J7" s="2">
        <f>DataSummaryAll!J7-DataSummary40011000!J7-DataSummary40012100!J7-DataSummary40012200!J7-DataSummary40012900!J7</f>
        <v>1.7021815220825527E-2</v>
      </c>
      <c r="K7" s="2">
        <f>DataSummaryAll!K7-DataSummary40011000!K7-DataSummary40012100!K7-DataSummary40012200!K7-DataSummary40012900!K7</f>
        <v>1.6440904702010494E-2</v>
      </c>
      <c r="L7" s="2">
        <f>DataSummaryAll!L7-DataSummary40011000!L7-DataSummary40012100!L7-DataSummary40012200!L7-DataSummary40012900!L7</f>
        <v>0</v>
      </c>
      <c r="M7" s="2">
        <f>DataSummaryAll!M7-DataSummary40011000!M7-DataSummary40012100!M7-DataSummary40012200!M7-DataSummary40012900!M7</f>
        <v>0</v>
      </c>
      <c r="N7" s="2">
        <f>DataSummaryAll!N7-DataSummary40011000!N7-DataSummary40012100!N7-DataSummary40012200!N7-DataSummary40012900!N7</f>
        <v>0</v>
      </c>
      <c r="O7" s="2">
        <f>DataSummaryAll!O7-DataSummary40011000!O7-DataSummary40012100!O7-DataSummary40012200!O7-DataSummary40012900!O7</f>
        <v>0</v>
      </c>
      <c r="P7" s="2">
        <f>DataSummaryAll!P7-DataSummary40011000!P7-DataSummary40012100!P7-DataSummary40012200!P7-DataSummary40012900!P7</f>
        <v>0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0</v>
      </c>
      <c r="T7" s="2">
        <f>DataSummaryAll!T7-DataSummary40011000!T7-DataSummary40012100!T7-DataSummary40012200!T7-DataSummary40012900!T7</f>
        <v>0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0</v>
      </c>
      <c r="W7" s="2">
        <f>DataSummaryAll!W7-DataSummary40011000!W7-DataSummary40012100!W7-DataSummary40012200!W7-DataSummary40012900!W7</f>
        <v>0</v>
      </c>
      <c r="X7" s="2">
        <f>DataSummaryAll!X7-DataSummary40011000!X7-DataSummary40012100!X7-DataSummary40012200!X7-DataSummary40012900!X7</f>
        <v>0</v>
      </c>
      <c r="Y7" s="2">
        <f>DataSummaryAll!Y7-DataSummary40011000!Y7-DataSummary40012100!Y7-DataSummary40012200!Y7-DataSummary40012900!Y7</f>
        <v>1.5246593050577406E-20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Cambodia</v>
      </c>
      <c r="B8" s="2">
        <f>DataSummaryAll!B8-DataSummary40011000!B8-DataSummary40012100!B8-DataSummary40012200!B8-DataSummary40012900!B8</f>
        <v>9.5999999999999863E-2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0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0</v>
      </c>
      <c r="N8" s="2">
        <f>DataSummaryAll!N8-DataSummary40011000!N8-DataSummary40012100!N8-DataSummary40012200!N8-DataSummary40012900!N8</f>
        <v>0</v>
      </c>
      <c r="O8" s="2">
        <f>DataSummaryAll!O8-DataSummary40011000!O8-DataSummary40012100!O8-DataSummary40012200!O8-DataSummary40012900!O8</f>
        <v>5.4123372450476381E-16</v>
      </c>
      <c r="P8" s="2">
        <f>DataSummaryAll!P8-DataSummary40011000!P8-DataSummary40012100!P8-DataSummary40012200!P8-DataSummary40012900!P8</f>
        <v>6.6613381477509392E-16</v>
      </c>
      <c r="Q8" s="2">
        <f>DataSummaryAll!Q8-DataSummary40011000!Q8-DataSummary40012100!Q8-DataSummary40012200!Q8-DataSummary40012900!Q8</f>
        <v>0</v>
      </c>
      <c r="R8" s="2">
        <f>DataSummaryAll!R8-DataSummary40011000!R8-DataSummary40012100!R8-DataSummary40012200!R8-DataSummary40012900!R8</f>
        <v>0</v>
      </c>
      <c r="S8" s="2">
        <f>DataSummaryAll!S8-DataSummary40011000!S8-DataSummary40012100!S8-DataSummary40012200!S8-DataSummary40012900!S8</f>
        <v>-4.163336342344337E-16</v>
      </c>
      <c r="T8" s="2">
        <f>DataSummaryAll!T8-DataSummary40011000!T8-DataSummary40012100!T8-DataSummary40012200!T8-DataSummary40012900!T8</f>
        <v>0</v>
      </c>
      <c r="U8" s="2">
        <f>DataSummaryAll!U8-DataSummary40011000!U8-DataSummary40012100!U8-DataSummary40012200!U8-DataSummary40012900!U8</f>
        <v>0</v>
      </c>
      <c r="V8" s="2">
        <f>DataSummaryAll!V8-DataSummary40011000!V8-DataSummary40012100!V8-DataSummary40012200!V8-DataSummary40012900!V8</f>
        <v>6.3837823915946501E-16</v>
      </c>
      <c r="W8" s="2">
        <f>DataSummaryAll!W8-DataSummary40011000!W8-DataSummary40012100!W8-DataSummary40012200!W8-DataSummary40012900!W8</f>
        <v>0</v>
      </c>
      <c r="X8" s="2">
        <f>DataSummaryAll!X8-DataSummary40011000!X8-DataSummary40012100!X8-DataSummary40012200!X8-DataSummary40012900!X8</f>
        <v>1.6930901125533637E-15</v>
      </c>
      <c r="Y8" s="2">
        <f>DataSummaryAll!Y8-DataSummary40011000!Y8-DataSummary40012100!Y8-DataSummary40012200!Y8-DataSummary40012900!Y8</f>
        <v>8.6042284408449632E-16</v>
      </c>
      <c r="Z8" s="2">
        <f>DataSummaryAll!Z8-DataSummary40011000!Z8-DataSummary40012100!Z8-DataSummary40012200!Z8-DataSummary40012900!Z8</f>
        <v>0</v>
      </c>
    </row>
    <row r="9" spans="1:26" x14ac:dyDescent="0.25">
      <c r="A9" s="2" t="str">
        <f>DataSummaryAll!$A9</f>
        <v>Cameroon</v>
      </c>
      <c r="B9" s="2">
        <f>DataSummaryAll!B9-DataSummary40011000!B9-DataSummary40012100!B9-DataSummary40012200!B9-DataSummary40012900!B9</f>
        <v>0</v>
      </c>
      <c r="C9" s="2">
        <f>DataSummaryAll!C9-DataSummary40011000!C9-DataSummary40012100!C9-DataSummary40012200!C9-DataSummary40012900!C9</f>
        <v>0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0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0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0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0</v>
      </c>
      <c r="M9" s="2">
        <f>DataSummaryAll!M9-DataSummary40011000!M9-DataSummary40012100!M9-DataSummary40012200!M9-DataSummary40012900!M9</f>
        <v>0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0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5.5511151231257827E-17</v>
      </c>
      <c r="W9" s="2">
        <f>DataSummaryAll!W9-DataSummary40011000!W9-DataSummary40012100!W9-DataSummary40012200!W9-DataSummary40012900!W9</f>
        <v>9.7144514654701197E-17</v>
      </c>
      <c r="X9" s="2">
        <f>DataSummaryAll!X9-DataSummary40011000!X9-DataSummary40012100!X9-DataSummary40012200!X9-DataSummary40012900!X9</f>
        <v>1.1102230246251565E-16</v>
      </c>
      <c r="Y9" s="2">
        <f>DataSummaryAll!Y9-DataSummary40011000!Y9-DataSummary40012100!Y9-DataSummary40012200!Y9-DataSummary40012900!Y9</f>
        <v>0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Côte d'Ivoire</v>
      </c>
      <c r="B10" s="2">
        <f>DataSummaryAll!B10-DataSummary40011000!B10-DataSummary40012100!B10-DataSummary40012200!B10-DataSummary40012900!B10</f>
        <v>0.09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0</v>
      </c>
      <c r="E10" s="2">
        <f>DataSummaryAll!E10-DataSummary40011000!E10-DataSummary40012100!E10-DataSummary40012200!E10-DataSummary40012900!E10</f>
        <v>0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0</v>
      </c>
      <c r="L10" s="2">
        <f>DataSummaryAll!L10-DataSummary40011000!L10-DataSummary40012100!L10-DataSummary40012200!L10-DataSummary40012900!L10</f>
        <v>0</v>
      </c>
      <c r="M10" s="2">
        <f>DataSummaryAll!M10-DataSummary40011000!M10-DataSummary40012100!M10-DataSummary40012200!M10-DataSummary40012900!M10</f>
        <v>0</v>
      </c>
      <c r="N10" s="2">
        <f>DataSummaryAll!N10-DataSummary40011000!N10-DataSummary40012100!N10-DataSummary40012200!N10-DataSummary40012900!N10</f>
        <v>-4.163336342344337E-17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1.3183898417423734E-15</v>
      </c>
      <c r="Q10" s="2">
        <f>DataSummaryAll!Q10-DataSummary40011000!Q10-DataSummary40012100!Q10-DataSummary40012200!Q10-DataSummary40012900!Q10</f>
        <v>0</v>
      </c>
      <c r="R10" s="2">
        <f>DataSummaryAll!R10-DataSummary40011000!R10-DataSummary40012100!R10-DataSummary40012200!R10-DataSummary40012900!R10</f>
        <v>0</v>
      </c>
      <c r="S10" s="2">
        <f>DataSummaryAll!S10-DataSummary40011000!S10-DataSummary40012100!S10-DataSummary40012200!S10-DataSummary40012900!S10</f>
        <v>0</v>
      </c>
      <c r="T10" s="2">
        <f>DataSummaryAll!T10-DataSummary40011000!T10-DataSummary40012100!T10-DataSummary40012200!T10-DataSummary40012900!T10</f>
        <v>-9.9920072216264089E-16</v>
      </c>
      <c r="U10" s="2">
        <f>DataSummaryAll!U10-DataSummary40011000!U10-DataSummary40012100!U10-DataSummary40012200!U10-DataSummary40012900!U10</f>
        <v>5.773159728050814E-15</v>
      </c>
      <c r="V10" s="2">
        <f>DataSummaryAll!V10-DataSummary40011000!V10-DataSummary40012100!V10-DataSummary40012200!V10-DataSummary40012900!V10</f>
        <v>0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0</v>
      </c>
      <c r="Y10" s="2">
        <f>DataSummaryAll!Y10-DataSummary40011000!Y10-DataSummary40012100!Y10-DataSummary40012200!Y10-DataSummary40012900!Y10</f>
        <v>-5.1070259132757201E-15</v>
      </c>
      <c r="Z10" s="2">
        <f>DataSummaryAll!Z10-DataSummary40011000!Z10-DataSummary40012100!Z10-DataSummary40012200!Z10-DataSummary40012900!Z10</f>
        <v>0</v>
      </c>
    </row>
    <row r="11" spans="1:26" x14ac:dyDescent="0.25">
      <c r="A11" s="2" t="str">
        <f>DataSummaryAll!$A11</f>
        <v>Gabon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0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0</v>
      </c>
      <c r="R11" s="2">
        <f>DataSummaryAll!R11-DataSummary40011000!R11-DataSummary40012100!R11-DataSummary40012200!R11-DataSummary40012900!R11</f>
        <v>0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0</v>
      </c>
      <c r="U11" s="2">
        <f>DataSummaryAll!U11-DataSummary40011000!U11-DataSummary40012100!U11-DataSummary40012200!U11-DataSummary40012900!U11</f>
        <v>0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0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0</v>
      </c>
    </row>
    <row r="12" spans="1:26" x14ac:dyDescent="0.25">
      <c r="A12" s="2" t="str">
        <f>DataSummaryAll!$A12</f>
        <v>Ghana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0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0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0</v>
      </c>
      <c r="S12" s="2">
        <f>DataSummaryAll!S12-DataSummary40011000!S12-DataSummary40012100!S12-DataSummary40012200!S12-DataSummary40012900!S12</f>
        <v>0</v>
      </c>
      <c r="T12" s="2">
        <f>DataSummaryAll!T12-DataSummary40011000!T12-DataSummary40012100!T12-DataSummary40012200!T12-DataSummary40012900!T12</f>
        <v>0</v>
      </c>
      <c r="U12" s="2">
        <f>DataSummaryAll!U12-DataSummary40011000!U12-DataSummary40012100!U12-DataSummary40012200!U12-DataSummary40012900!U12</f>
        <v>0</v>
      </c>
      <c r="V12" s="2">
        <f>DataSummaryAll!V12-DataSummary40011000!V12-DataSummary40012100!V12-DataSummary40012200!V12-DataSummary40012900!V12</f>
        <v>0</v>
      </c>
      <c r="W12" s="2">
        <f>DataSummaryAll!W12-DataSummary40011000!W12-DataSummary40012100!W12-DataSummary40012200!W12-DataSummary40012900!W12</f>
        <v>0</v>
      </c>
      <c r="X12" s="2">
        <f>DataSummaryAll!X12-DataSummary40011000!X12-DataSummary40012100!X12-DataSummary40012200!X12-DataSummary40012900!X12</f>
        <v>0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Guatemala</v>
      </c>
      <c r="B13" s="2">
        <f>DataSummaryAll!B13-DataSummary40011000!B13-DataSummary40012100!B13-DataSummary40012200!B13-DataSummary40012900!B13</f>
        <v>0</v>
      </c>
      <c r="C13" s="2">
        <f>DataSummaryAll!C13-DataSummary40011000!C13-DataSummary40012100!C13-DataSummary40012200!C13-DataSummary40012900!C13</f>
        <v>0</v>
      </c>
      <c r="D13" s="2">
        <f>DataSummaryAll!D13-DataSummary40011000!D13-DataSummary40012100!D13-DataSummary40012200!D13-DataSummary40012900!D13</f>
        <v>0</v>
      </c>
      <c r="E13" s="2">
        <f>DataSummaryAll!E13-DataSummary40011000!E13-DataSummary40012100!E13-DataSummary40012200!E13-DataSummary40012900!E13</f>
        <v>0</v>
      </c>
      <c r="F13" s="2">
        <f>DataSummaryAll!F13-DataSummary40011000!F13-DataSummary40012100!F13-DataSummary40012200!F13-DataSummary40012900!F13</f>
        <v>0</v>
      </c>
      <c r="G13" s="2">
        <f>DataSummaryAll!G13-DataSummary40011000!G13-DataSummary40012100!G13-DataSummary40012200!G13-DataSummary40012900!G13</f>
        <v>0</v>
      </c>
      <c r="H13" s="2">
        <f>DataSummaryAll!H13-DataSummary40011000!H13-DataSummary40012100!H13-DataSummary40012200!H13-DataSummary40012900!H13</f>
        <v>0</v>
      </c>
      <c r="I13" s="2">
        <f>DataSummaryAll!I13-DataSummary40011000!I13-DataSummary40012100!I13-DataSummary40012200!I13-DataSummary40012900!I13</f>
        <v>0</v>
      </c>
      <c r="J13" s="2">
        <f>DataSummaryAll!J13-DataSummary40011000!J13-DataSummary40012100!J13-DataSummary40012200!J13-DataSummary40012900!J13</f>
        <v>0</v>
      </c>
      <c r="K13" s="2">
        <f>DataSummaryAll!K13-DataSummary40011000!K13-DataSummary40012100!K13-DataSummary40012200!K13-DataSummary40012900!K13</f>
        <v>0</v>
      </c>
      <c r="L13" s="2">
        <f>DataSummaryAll!L13-DataSummary40011000!L13-DataSummary40012100!L13-DataSummary40012200!L13-DataSummary40012900!L13</f>
        <v>0</v>
      </c>
      <c r="M13" s="2">
        <f>DataSummaryAll!M13-DataSummary40011000!M13-DataSummary40012100!M13-DataSummary40012200!M13-DataSummary40012900!M13</f>
        <v>0</v>
      </c>
      <c r="N13" s="2">
        <f>DataSummaryAll!N13-DataSummary40011000!N13-DataSummary40012100!N13-DataSummary40012200!N13-DataSummary40012900!N13</f>
        <v>0</v>
      </c>
      <c r="O13" s="2">
        <f>DataSummaryAll!O13-DataSummary40011000!O13-DataSummary40012100!O13-DataSummary40012200!O13-DataSummary40012900!O13</f>
        <v>0</v>
      </c>
      <c r="P13" s="2">
        <f>DataSummaryAll!P13-DataSummary40011000!P13-DataSummary40012100!P13-DataSummary40012200!P13-DataSummary40012900!P13</f>
        <v>0</v>
      </c>
      <c r="Q13" s="2">
        <f>DataSummaryAll!Q13-DataSummary40011000!Q13-DataSummary40012100!Q13-DataSummary40012200!Q13-DataSummary40012900!Q13</f>
        <v>0</v>
      </c>
      <c r="R13" s="2">
        <f>DataSummaryAll!R13-DataSummary40011000!R13-DataSummary40012100!R13-DataSummary40012200!R13-DataSummary40012900!R13</f>
        <v>0</v>
      </c>
      <c r="S13" s="2">
        <f>DataSummaryAll!S13-DataSummary40011000!S13-DataSummary40012100!S13-DataSummary40012200!S13-DataSummary40012900!S13</f>
        <v>0</v>
      </c>
      <c r="T13" s="2">
        <f>DataSummaryAll!T13-DataSummary40011000!T13-DataSummary40012100!T13-DataSummary40012200!T13-DataSummary40012900!T13</f>
        <v>0</v>
      </c>
      <c r="U13" s="2">
        <f>DataSummaryAll!U13-DataSummary40011000!U13-DataSummary40012100!U13-DataSummary40012200!U13-DataSummary40012900!U13</f>
        <v>0</v>
      </c>
      <c r="V13" s="2">
        <f>DataSummaryAll!V13-DataSummary40011000!V13-DataSummary40012100!V13-DataSummary40012200!V13-DataSummary40012900!V13</f>
        <v>0</v>
      </c>
      <c r="W13" s="2">
        <f>DataSummaryAll!W13-DataSummary40011000!W13-DataSummary40012100!W13-DataSummary40012200!W13-DataSummary40012900!W13</f>
        <v>1.3877787807814457E-17</v>
      </c>
      <c r="X13" s="2">
        <f>DataSummaryAll!X13-DataSummary40011000!X13-DataSummary40012100!X13-DataSummary40012200!X13-DataSummary40012900!X13</f>
        <v>0</v>
      </c>
      <c r="Y13" s="2">
        <f>DataSummaryAll!Y13-DataSummary40011000!Y13-DataSummary40012100!Y13-DataSummary40012200!Y13-DataSummary40012900!Y13</f>
        <v>0</v>
      </c>
      <c r="Z13" s="2">
        <f>DataSummaryAll!Z13-DataSummary40011000!Z13-DataSummary40012100!Z13-DataSummary40012200!Z13-DataSummary40012900!Z13</f>
        <v>0</v>
      </c>
    </row>
    <row r="14" spans="1:26" x14ac:dyDescent="0.25">
      <c r="A14" s="2" t="str">
        <f>DataSummaryAll!$A14</f>
        <v>India</v>
      </c>
      <c r="B14" s="2">
        <f>DataSummaryAll!B14-DataSummary40011000!B14-DataSummary40012100!B14-DataSummary40012200!B14-DataSummary40012900!B14</f>
        <v>3.8163916471489756E-17</v>
      </c>
      <c r="C14" s="2">
        <f>DataSummaryAll!C14-DataSummary40011000!C14-DataSummary40012100!C14-DataSummary40012200!C14-DataSummary40012900!C14</f>
        <v>0</v>
      </c>
      <c r="D14" s="2">
        <f>DataSummaryAll!D14-DataSummary40011000!D14-DataSummary40012100!D14-DataSummary40012200!D14-DataSummary40012900!D14</f>
        <v>0</v>
      </c>
      <c r="E14" s="2">
        <f>DataSummaryAll!E14-DataSummary40011000!E14-DataSummary40012100!E14-DataSummary40012200!E14-DataSummary40012900!E14</f>
        <v>0</v>
      </c>
      <c r="F14" s="2">
        <f>DataSummaryAll!F14-DataSummary40011000!F14-DataSummary40012100!F14-DataSummary40012200!F14-DataSummary40012900!F14</f>
        <v>0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0</v>
      </c>
      <c r="I14" s="2">
        <f>DataSummaryAll!I14-DataSummary40011000!I14-DataSummary40012100!I14-DataSummary40012200!I14-DataSummary40012900!I14</f>
        <v>2.2204460492503131E-16</v>
      </c>
      <c r="J14" s="2">
        <f>DataSummaryAll!J14-DataSummary40011000!J14-DataSummary40012100!J14-DataSummary40012200!J14-DataSummary40012900!J14</f>
        <v>-1.0547118733938987E-15</v>
      </c>
      <c r="K14" s="2">
        <f>DataSummaryAll!K14-DataSummary40011000!K14-DataSummary40012100!K14-DataSummary40012200!K14-DataSummary40012900!K14</f>
        <v>2.99999999965328E-5</v>
      </c>
      <c r="L14" s="2">
        <f>DataSummaryAll!L14-DataSummary40011000!L14-DataSummary40012100!L14-DataSummary40012200!L14-DataSummary40012900!L14</f>
        <v>2.2135071553464059E-15</v>
      </c>
      <c r="M14" s="2">
        <f>DataSummaryAll!M14-DataSummary40011000!M14-DataSummary40012100!M14-DataSummary40012200!M14-DataSummary40012900!M14</f>
        <v>4.4408920985006262E-16</v>
      </c>
      <c r="N14" s="2">
        <f>DataSummaryAll!N14-DataSummary40011000!N14-DataSummary40012100!N14-DataSummary40012200!N14-DataSummary40012900!N14</f>
        <v>-5.7939764097625357E-16</v>
      </c>
      <c r="O14" s="2">
        <f>DataSummaryAll!O14-DataSummary40011000!O14-DataSummary40012100!O14-DataSummary40012200!O14-DataSummary40012900!O14</f>
        <v>1.1102230246251565E-16</v>
      </c>
      <c r="P14" s="2">
        <f>DataSummaryAll!P14-DataSummary40011000!P14-DataSummary40012100!P14-DataSummary40012200!P14-DataSummary40012900!P14</f>
        <v>8.3266726846886741E-17</v>
      </c>
      <c r="Q14" s="2">
        <f>DataSummaryAll!Q14-DataSummary40011000!Q14-DataSummary40012100!Q14-DataSummary40012200!Q14-DataSummary40012900!Q14</f>
        <v>-1.7771090046574123E-15</v>
      </c>
      <c r="R14" s="2">
        <f>DataSummaryAll!R14-DataSummary40011000!R14-DataSummary40012100!R14-DataSummary40012200!R14-DataSummary40012900!R14</f>
        <v>2.2497195079074217E-17</v>
      </c>
      <c r="S14" s="2">
        <f>DataSummaryAll!S14-DataSummary40011000!S14-DataSummary40012100!S14-DataSummary40012200!S14-DataSummary40012900!S14</f>
        <v>2.4000000000135024E-5</v>
      </c>
      <c r="T14" s="2">
        <f>DataSummaryAll!T14-DataSummary40011000!T14-DataSummary40012100!T14-DataSummary40012200!T14-DataSummary40012900!T14</f>
        <v>0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1.4501204056993622E-17</v>
      </c>
      <c r="X14" s="2">
        <f>DataSummaryAll!X14-DataSummary40011000!X14-DataSummary40012100!X14-DataSummary40012200!X14-DataSummary40012900!X14</f>
        <v>0</v>
      </c>
      <c r="Y14" s="2">
        <f>DataSummaryAll!Y14-DataSummary40011000!Y14-DataSummary40012100!Y14-DataSummary40012200!Y14-DataSummary40012900!Y14</f>
        <v>0</v>
      </c>
      <c r="Z14" s="2">
        <f>DataSummaryAll!Z14-DataSummary40011000!Z14-DataSummary40012100!Z14-DataSummary40012200!Z14-DataSummary40012900!Z14</f>
        <v>0</v>
      </c>
    </row>
    <row r="15" spans="1:26" x14ac:dyDescent="0.25">
      <c r="A15" s="2" t="str">
        <f>DataSummaryAll!$A15</f>
        <v>Indonesia</v>
      </c>
      <c r="B15" s="2">
        <f>DataSummaryAll!B15-DataSummary40011000!B15-DataSummary40012100!B15-DataSummary40012200!B15-DataSummary40012900!B15</f>
        <v>3.1764999999994714E-2</v>
      </c>
      <c r="C15" s="2">
        <f>DataSummaryAll!C15-DataSummary40011000!C15-DataSummary40012100!C15-DataSummary40012200!C15-DataSummary40012900!C15</f>
        <v>6.8749999999990763E-3</v>
      </c>
      <c r="D15" s="2">
        <f>DataSummaryAll!D15-DataSummary40011000!D15-DataSummary40012100!D15-DataSummary40012200!D15-DataSummary40012900!D15</f>
        <v>1.3750000000047891E-3</v>
      </c>
      <c r="E15" s="2">
        <f>DataSummaryAll!E15-DataSummary40011000!E15-DataSummary40012100!E15-DataSummary40012200!E15-DataSummary40012900!E15</f>
        <v>8.9400000000416924E-4</v>
      </c>
      <c r="F15" s="2">
        <f>DataSummaryAll!F15-DataSummary40011000!F15-DataSummary40012100!F15-DataSummary40012200!F15-DataSummary40012900!F15</f>
        <v>2.499999999956426E-4</v>
      </c>
      <c r="G15" s="2">
        <f>DataSummaryAll!G15-DataSummary40011000!G15-DataSummary40012100!G15-DataSummary40012200!G15-DataSummary40012900!G15</f>
        <v>-1.3322676295501878E-14</v>
      </c>
      <c r="H15" s="2">
        <f>DataSummaryAll!H15-DataSummary40011000!H15-DataSummary40012100!H15-DataSummary40012200!H15-DataSummary40012900!H15</f>
        <v>-1.4988010832439613E-15</v>
      </c>
      <c r="I15" s="2">
        <f>DataSummaryAll!I15-DataSummary40011000!I15-DataSummary40012100!I15-DataSummary40012200!I15-DataSummary40012900!I15</f>
        <v>3.4999999999953957E-3</v>
      </c>
      <c r="J15" s="2">
        <f>DataSummaryAll!J15-DataSummary40011000!J15-DataSummary40012100!J15-DataSummary40012200!J15-DataSummary40012900!J15</f>
        <v>3.0198066269804258E-14</v>
      </c>
      <c r="K15" s="2">
        <f>DataSummaryAll!K15-DataSummary40011000!K15-DataSummary40012100!K15-DataSummary40012200!K15-DataSummary40012900!K15</f>
        <v>1.4999999999654179E-4</v>
      </c>
      <c r="L15" s="2">
        <f>DataSummaryAll!L15-DataSummary40011000!L15-DataSummary40012100!L15-DataSummary40012200!L15-DataSummary40012900!L15</f>
        <v>3.5127079129266825E-2</v>
      </c>
      <c r="M15" s="2">
        <f>DataSummaryAll!M15-DataSummary40011000!M15-DataSummary40012100!M15-DataSummary40012200!M15-DataSummary40012900!M15</f>
        <v>1.9499999998706663E-4</v>
      </c>
      <c r="N15" s="2">
        <f>DataSummaryAll!N15-DataSummary40011000!N15-DataSummary40012100!N15-DataSummary40012200!N15-DataSummary40012900!N15</f>
        <v>6.7226837277566176E-2</v>
      </c>
      <c r="O15" s="2">
        <f>DataSummaryAll!O15-DataSummary40011000!O15-DataSummary40012100!O15-DataSummary40012200!O15-DataSummary40012900!O15</f>
        <v>0.1110127859585095</v>
      </c>
      <c r="P15" s="2">
        <f>DataSummaryAll!P15-DataSummary40011000!P15-DataSummary40012100!P15-DataSummary40012200!P15-DataSummary40012900!P15</f>
        <v>3.3689999999886311E-3</v>
      </c>
      <c r="Q15" s="2">
        <f>DataSummaryAll!Q15-DataSummary40011000!Q15-DataSummary40012100!Q15-DataSummary40012200!Q15-DataSummary40012900!Q15</f>
        <v>7.6453779907090791E-3</v>
      </c>
      <c r="R15" s="2">
        <f>DataSummaryAll!R15-DataSummary40011000!R15-DataSummary40012100!R15-DataSummary40012200!R15-DataSummary40012900!R15</f>
        <v>1.0000000001486598E-4</v>
      </c>
      <c r="S15" s="2">
        <f>DataSummaryAll!S15-DataSummary40011000!S15-DataSummary40012100!S15-DataSummary40012200!S15-DataSummary40012900!S15</f>
        <v>-2.2648549702353193E-14</v>
      </c>
      <c r="T15" s="2">
        <f>DataSummaryAll!T15-DataSummary40011000!T15-DataSummary40012100!T15-DataSummary40012200!T15-DataSummary40012900!T15</f>
        <v>1.7200000002909333E-4</v>
      </c>
      <c r="U15" s="2">
        <f>DataSummaryAll!U15-DataSummary40011000!U15-DataSummary40012100!U15-DataSummary40012200!U15-DataSummary40012900!U15</f>
        <v>8.5800000002916876E-4</v>
      </c>
      <c r="V15" s="2">
        <f>DataSummaryAll!V15-DataSummary40011000!V15-DataSummary40012100!V15-DataSummary40012200!V15-DataSummary40012900!V15</f>
        <v>1.3800000003660884E-4</v>
      </c>
      <c r="W15" s="2">
        <f>DataSummaryAll!W15-DataSummary40011000!W15-DataSummary40012100!W15-DataSummary40012200!W15-DataSummary40012900!W15</f>
        <v>1.6400000000214021E-3</v>
      </c>
      <c r="X15" s="2">
        <f>DataSummaryAll!X15-DataSummary40011000!X15-DataSummary40012100!X15-DataSummary40012200!X15-DataSummary40012900!X15</f>
        <v>9.6938461538382814E-3</v>
      </c>
      <c r="Y15" s="2">
        <f>DataSummaryAll!Y15-DataSummary40011000!Y15-DataSummary40012100!Y15-DataSummary40012200!Y15-DataSummary40012900!Y15</f>
        <v>9.8600000000792498E-4</v>
      </c>
      <c r="Z15" s="2">
        <f>DataSummaryAll!Z15-DataSummary40011000!Z15-DataSummary40012100!Z15-DataSummary40012200!Z15-DataSummary40012900!Z15</f>
        <v>0</v>
      </c>
    </row>
    <row r="16" spans="1:26" x14ac:dyDescent="0.25">
      <c r="A16" s="2" t="str">
        <f>DataSummaryAll!$A16</f>
        <v>Iran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0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0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0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0</v>
      </c>
      <c r="S16" s="2">
        <f>DataSummaryAll!S16-DataSummary40011000!S16-DataSummary40012100!S16-DataSummary40012200!S16-DataSummary40012900!S16</f>
        <v>0</v>
      </c>
      <c r="T16" s="2">
        <f>DataSummaryAll!T16-DataSummary40011000!T16-DataSummary40012100!T16-DataSummary40012200!T16-DataSummary40012900!T16</f>
        <v>0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0</v>
      </c>
      <c r="W16" s="2">
        <f>DataSummaryAll!W16-DataSummary40011000!W16-DataSummary40012100!W16-DataSummary40012200!W16-DataSummary40012900!W16</f>
        <v>0</v>
      </c>
      <c r="X16" s="2">
        <f>DataSummaryAll!X16-DataSummary40011000!X16-DataSummary40012100!X16-DataSummary40012200!X16-DataSummary40012900!X16</f>
        <v>0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Israel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0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0</v>
      </c>
      <c r="Q17" s="2">
        <f>DataSummaryAll!Q17-DataSummary40011000!Q17-DataSummary40012100!Q17-DataSummary40012200!Q17-DataSummary40012900!Q17</f>
        <v>0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0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0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Japan</v>
      </c>
      <c r="B18" s="2">
        <f>DataSummaryAll!B18-DataSummary40011000!B18-DataSummary40012100!B18-DataSummary40012200!B18-DataSummary40012900!B18</f>
        <v>4.0600000000003134E-4</v>
      </c>
      <c r="C18" s="2">
        <f>DataSummaryAll!C18-DataSummary40011000!C18-DataSummary40012100!C18-DataSummary40012200!C18-DataSummary40012900!C18</f>
        <v>0</v>
      </c>
      <c r="D18" s="2">
        <f>DataSummaryAll!D18-DataSummary40011000!D18-DataSummary40012100!D18-DataSummary40012200!D18-DataSummary40012900!D18</f>
        <v>4.06200000000001E-3</v>
      </c>
      <c r="E18" s="2">
        <f>DataSummaryAll!E18-DataSummary40011000!E18-DataSummary40012100!E18-DataSummary40012200!E18-DataSummary40012900!E18</f>
        <v>8.1999999999999868E-4</v>
      </c>
      <c r="F18" s="2">
        <f>DataSummaryAll!F18-DataSummary40011000!F18-DataSummary40012100!F18-DataSummary40012200!F18-DataSummary40012900!F18</f>
        <v>1.2319999999999935E-3</v>
      </c>
      <c r="G18" s="2">
        <f>DataSummaryAll!G18-DataSummary40011000!G18-DataSummary40012100!G18-DataSummary40012200!G18-DataSummary40012900!G18</f>
        <v>6.3143934525555778E-16</v>
      </c>
      <c r="H18" s="2">
        <f>DataSummaryAll!H18-DataSummary40011000!H18-DataSummary40012100!H18-DataSummary40012200!H18-DataSummary40012900!H18</f>
        <v>7.3800000000004765E-4</v>
      </c>
      <c r="I18" s="2">
        <f>DataSummaryAll!I18-DataSummary40011000!I18-DataSummary40012100!I18-DataSummary40012200!I18-DataSummary40012900!I18</f>
        <v>4.9999999999987207E-4</v>
      </c>
      <c r="J18" s="2">
        <f>DataSummaryAll!J18-DataSummary40011000!J18-DataSummary40012100!J18-DataSummary40012200!J18-DataSummary40012900!J18</f>
        <v>1.4999999999999979E-3</v>
      </c>
      <c r="K18" s="2">
        <f>DataSummaryAll!K18-DataSummary40011000!K18-DataSummary40012100!K18-DataSummary40012200!K18-DataSummary40012900!K18</f>
        <v>2.1300000000000069E-3</v>
      </c>
      <c r="L18" s="2">
        <f>DataSummaryAll!L18-DataSummary40011000!L18-DataSummary40012100!L18-DataSummary40012200!L18-DataSummary40012900!L18</f>
        <v>4.0000000000012248E-5</v>
      </c>
      <c r="M18" s="2">
        <f>DataSummaryAll!M18-DataSummary40011000!M18-DataSummary40012100!M18-DataSummary40012200!M18-DataSummary40012900!M18</f>
        <v>0</v>
      </c>
      <c r="N18" s="2">
        <f>DataSummaryAll!N18-DataSummary40011000!N18-DataSummary40012100!N18-DataSummary40012200!N18-DataSummary40012900!N18</f>
        <v>5.0000000000000001E-4</v>
      </c>
      <c r="O18" s="2">
        <f>DataSummaryAll!O18-DataSummary40011000!O18-DataSummary40012100!O18-DataSummary40012200!O18-DataSummary40012900!O18</f>
        <v>0</v>
      </c>
      <c r="P18" s="2">
        <f>DataSummaryAll!P18-DataSummary40011000!P18-DataSummary40012100!P18-DataSummary40012200!P18-DataSummary40012900!P18</f>
        <v>0</v>
      </c>
      <c r="Q18" s="2">
        <f>DataSummaryAll!Q18-DataSummary40011000!Q18-DataSummary40012100!Q18-DataSummary40012200!Q18-DataSummary40012900!Q18</f>
        <v>0</v>
      </c>
      <c r="R18" s="2">
        <f>DataSummaryAll!R18-DataSummary40011000!R18-DataSummary40012100!R18-DataSummary40012200!R18-DataSummary40012900!R18</f>
        <v>0</v>
      </c>
      <c r="S18" s="2">
        <f>DataSummaryAll!S18-DataSummary40011000!S18-DataSummary40012100!S18-DataSummary40012200!S18-DataSummary40012900!S18</f>
        <v>0</v>
      </c>
      <c r="T18" s="2">
        <f>DataSummaryAll!T18-DataSummary40011000!T18-DataSummary40012100!T18-DataSummary40012200!T18-DataSummary40012900!T18</f>
        <v>0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0</v>
      </c>
      <c r="W18" s="2">
        <f>DataSummaryAll!W18-DataSummary40011000!W18-DataSummary40012100!W18-DataSummary40012200!W18-DataSummary40012900!W18</f>
        <v>0</v>
      </c>
      <c r="X18" s="2">
        <f>DataSummaryAll!X18-DataSummary40011000!X18-DataSummary40012100!X18-DataSummary40012200!X18-DataSummary40012900!X18</f>
        <v>0</v>
      </c>
      <c r="Y18" s="2">
        <f>DataSummaryAll!Y18-DataSummary40011000!Y18-DataSummary40012100!Y18-DataSummary40012200!Y18-DataSummary40012900!Y18</f>
        <v>2.8250033484999992E-6</v>
      </c>
      <c r="Z18" s="2">
        <f>DataSummaryAll!Z18-DataSummary40011000!Z18-DataSummary40012100!Z18-DataSummary40012200!Z18-DataSummary40012900!Z18</f>
        <v>0</v>
      </c>
    </row>
    <row r="19" spans="1:26" x14ac:dyDescent="0.25">
      <c r="A19" s="2" t="str">
        <f>DataSummaryAll!$A19</f>
        <v>Laos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-1.3877787807814457E-17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0</v>
      </c>
      <c r="J19" s="2">
        <f>DataSummaryAll!J19-DataSummary40011000!J19-DataSummary40012100!J19-DataSummary40012200!J19-DataSummary40012900!J19</f>
        <v>-1.1102230246251565E-16</v>
      </c>
      <c r="K19" s="2">
        <f>DataSummaryAll!K19-DataSummary40011000!K19-DataSummary40012100!K19-DataSummary40012200!K19-DataSummary40012900!K19</f>
        <v>3.8857805861880479E-16</v>
      </c>
      <c r="L19" s="2">
        <f>DataSummaryAll!L19-DataSummary40011000!L19-DataSummary40012100!L19-DataSummary40012200!L19-DataSummary40012900!L19</f>
        <v>-1.6653345369377348E-16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7.0082828429463007E-16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1.1102230246251565E-15</v>
      </c>
      <c r="T19" s="2">
        <f>DataSummaryAll!T19-DataSummary40011000!T19-DataSummary40012100!T19-DataSummary40012200!T19-DataSummary40012900!T19</f>
        <v>-1.8873791418627661E-15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Liberia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0</v>
      </c>
      <c r="F20" s="2">
        <f>DataSummaryAll!F20-DataSummary40011000!F20-DataSummary40012100!F20-DataSummary40012200!F20-DataSummary40012900!F20</f>
        <v>0</v>
      </c>
      <c r="G20" s="2">
        <f>DataSummaryAll!G20-DataSummary40011000!G20-DataSummary40012100!G20-DataSummary40012200!G20-DataSummary40012900!G20</f>
        <v>0</v>
      </c>
      <c r="H20" s="2">
        <f>DataSummaryAll!H20-DataSummary40011000!H20-DataSummary40012100!H20-DataSummary40012200!H20-DataSummary40012900!H20</f>
        <v>0</v>
      </c>
      <c r="I20" s="2">
        <f>DataSummaryAll!I20-DataSummary40011000!I20-DataSummary40012100!I20-DataSummary40012200!I20-DataSummary40012900!I20</f>
        <v>0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0</v>
      </c>
      <c r="L20" s="2">
        <f>DataSummaryAll!L20-DataSummary40011000!L20-DataSummary40012100!L20-DataSummary40012200!L20-DataSummary40012900!L20</f>
        <v>0</v>
      </c>
      <c r="M20" s="2">
        <f>DataSummaryAll!M20-DataSummary40011000!M20-DataSummary40012100!M20-DataSummary40012200!M20-DataSummary40012900!M20</f>
        <v>0</v>
      </c>
      <c r="N20" s="2">
        <f>DataSummaryAll!N20-DataSummary40011000!N20-DataSummary40012100!N20-DataSummary40012200!N20-DataSummary40012900!N20</f>
        <v>0</v>
      </c>
      <c r="O20" s="2">
        <f>DataSummaryAll!O20-DataSummary40011000!O20-DataSummary40012100!O20-DataSummary40012200!O20-DataSummary40012900!O20</f>
        <v>-1.1102230246251565E-16</v>
      </c>
      <c r="P20" s="2">
        <f>DataSummaryAll!P20-DataSummary40011000!P20-DataSummary40012100!P20-DataSummary40012200!P20-DataSummary40012900!P20</f>
        <v>-2.2204460492503131E-16</v>
      </c>
      <c r="Q20" s="2">
        <f>DataSummaryAll!Q20-DataSummary40011000!Q20-DataSummary40012100!Q20-DataSummary40012200!Q20-DataSummary40012900!Q20</f>
        <v>-4.4408920985006262E-16</v>
      </c>
      <c r="R20" s="2">
        <f>DataSummaryAll!R20-DataSummary40011000!R20-DataSummary40012100!R20-DataSummary40012200!R20-DataSummary40012900!R20</f>
        <v>0</v>
      </c>
      <c r="S20" s="2">
        <f>DataSummaryAll!S20-DataSummary40011000!S20-DataSummary40012100!S20-DataSummary40012200!S20-DataSummary40012900!S20</f>
        <v>0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0</v>
      </c>
      <c r="V20" s="2">
        <f>DataSummaryAll!V20-DataSummary40011000!V20-DataSummary40012100!V20-DataSummary40012200!V20-DataSummary40012900!V20</f>
        <v>0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0</v>
      </c>
      <c r="Y20" s="2">
        <f>DataSummaryAll!Y20-DataSummary40011000!Y20-DataSummary40012100!Y20-DataSummary40012200!Y20-DataSummary40012900!Y20</f>
        <v>0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Malaysia</v>
      </c>
      <c r="B21" s="2">
        <f>DataSummaryAll!B21-DataSummary40011000!B21-DataSummary40012100!B21-DataSummary40012200!B21-DataSummary40012900!B21</f>
        <v>1.0806249999999977</v>
      </c>
      <c r="C21" s="2">
        <f>DataSummaryAll!C21-DataSummary40011000!C21-DataSummary40012100!C21-DataSummary40012200!C21-DataSummary40012900!C21</f>
        <v>0.63943700000001158</v>
      </c>
      <c r="D21" s="2">
        <f>DataSummaryAll!D21-DataSummary40011000!D21-DataSummary40012100!D21-DataSummary40012200!D21-DataSummary40012900!D21</f>
        <v>2.8549999999999187E-2</v>
      </c>
      <c r="E21" s="2">
        <f>DataSummaryAll!E21-DataSummary40011000!E21-DataSummary40012100!E21-DataSummary40012200!E21-DataSummary40012900!E21</f>
        <v>0.15479999999999805</v>
      </c>
      <c r="F21" s="2">
        <f>DataSummaryAll!F21-DataSummary40011000!F21-DataSummary40012100!F21-DataSummary40012200!F21-DataSummary40012900!F21</f>
        <v>0.23407999999999163</v>
      </c>
      <c r="G21" s="2">
        <f>DataSummaryAll!G21-DataSummary40011000!G21-DataSummary40012100!G21-DataSummary40012200!G21-DataSummary40012900!G21</f>
        <v>4.7160000000054936E-3</v>
      </c>
      <c r="H21" s="2">
        <f>DataSummaryAll!H21-DataSummary40011000!H21-DataSummary40012100!H21-DataSummary40012200!H21-DataSummary40012900!H21</f>
        <v>2.3660000000020887E-3</v>
      </c>
      <c r="I21" s="2">
        <f>DataSummaryAll!I21-DataSummary40011000!I21-DataSummary40012100!I21-DataSummary40012200!I21-DataSummary40012900!I21</f>
        <v>2.0500000000076568E-3</v>
      </c>
      <c r="J21" s="2">
        <f>DataSummaryAll!J21-DataSummary40011000!J21-DataSummary40012100!J21-DataSummary40012200!J21-DataSummary40012900!J21</f>
        <v>2.2600000000007725E-2</v>
      </c>
      <c r="K21" s="2">
        <f>DataSummaryAll!K21-DataSummary40011000!K21-DataSummary40012100!K21-DataSummary40012200!K21-DataSummary40012900!K21</f>
        <v>6.7474999999999064E-2</v>
      </c>
      <c r="L21" s="2">
        <f>DataSummaryAll!L21-DataSummary40011000!L21-DataSummary40012100!L21-DataSummary40012200!L21-DataSummary40012900!L21</f>
        <v>3.4399999999934039E-2</v>
      </c>
      <c r="M21" s="2">
        <f>DataSummaryAll!M21-DataSummary40011000!M21-DataSummary40012100!M21-DataSummary40012200!M21-DataSummary40012900!M21</f>
        <v>5.4023999999945227E-2</v>
      </c>
      <c r="N21" s="2">
        <f>DataSummaryAll!N21-DataSummary40011000!N21-DataSummary40012100!N21-DataSummary40012200!N21-DataSummary40012900!N21</f>
        <v>4.9199999999957722E-2</v>
      </c>
      <c r="O21" s="2">
        <f>DataSummaryAll!O21-DataSummary40011000!O21-DataSummary40012100!O21-DataSummary40012200!O21-DataSummary40012900!O21</f>
        <v>6.5599999999967462E-2</v>
      </c>
      <c r="P21" s="2">
        <f>DataSummaryAll!P21-DataSummary40011000!P21-DataSummary40012100!P21-DataSummary40012200!P21-DataSummary40012900!P21</f>
        <v>0.13417999999997443</v>
      </c>
      <c r="Q21" s="2">
        <f>DataSummaryAll!Q21-DataSummary40011000!Q21-DataSummary40012100!Q21-DataSummary40012200!Q21-DataSummary40012900!Q21</f>
        <v>6.5020000000126643E-3</v>
      </c>
      <c r="R21" s="2">
        <f>DataSummaryAll!R21-DataSummary40011000!R21-DataSummary40012100!R21-DataSummary40012200!R21-DataSummary40012900!R21</f>
        <v>2.7740000000015419E-2</v>
      </c>
      <c r="S21" s="2">
        <f>DataSummaryAll!S21-DataSummary40011000!S21-DataSummary40012100!S21-DataSummary40012200!S21-DataSummary40012900!S21</f>
        <v>2.8380000000029049E-2</v>
      </c>
      <c r="T21" s="2">
        <f>DataSummaryAll!T21-DataSummary40011000!T21-DataSummary40012100!T21-DataSummary40012200!T21-DataSummary40012900!T21</f>
        <v>5.9999999999060805E-4</v>
      </c>
      <c r="U21" s="2">
        <f>DataSummaryAll!U21-DataSummary40011000!U21-DataSummary40012100!U21-DataSummary40012200!U21-DataSummary40012900!U21</f>
        <v>1.6399999999988424E-2</v>
      </c>
      <c r="V21" s="2">
        <f>DataSummaryAll!V21-DataSummary40011000!V21-DataSummary40012100!V21-DataSummary40012200!V21-DataSummary40012900!V21</f>
        <v>8.8817841970012523E-15</v>
      </c>
      <c r="W21" s="2">
        <f>DataSummaryAll!W21-DataSummary40011000!W21-DataSummary40012100!W21-DataSummary40012200!W21-DataSummary40012900!W21</f>
        <v>2.8421709430404007E-14</v>
      </c>
      <c r="X21" s="2">
        <f>DataSummaryAll!X21-DataSummary40011000!X21-DataSummary40012100!X21-DataSummary40012200!X21-DataSummary40012900!X21</f>
        <v>-7.1387340483397566E-14</v>
      </c>
      <c r="Y21" s="2">
        <f>DataSummaryAll!Y21-DataSummary40011000!Y21-DataSummary40012100!Y21-DataSummary40012200!Y21-DataSummary40012900!Y21</f>
        <v>0</v>
      </c>
      <c r="Z21" s="2">
        <f>DataSummaryAll!Z21-DataSummary40011000!Z21-DataSummary40012100!Z21-DataSummary40012200!Z21-DataSummary40012900!Z21</f>
        <v>0</v>
      </c>
    </row>
    <row r="22" spans="1:26" x14ac:dyDescent="0.25">
      <c r="A22" s="2" t="str">
        <f>DataSummaryAll!$A22</f>
        <v>Myanmar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0</v>
      </c>
      <c r="F22" s="2">
        <f>DataSummaryAll!F22-DataSummary40011000!F22-DataSummary40012100!F22-DataSummary40012200!F22-DataSummary40012900!F22</f>
        <v>-4.163336342344337E-17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0</v>
      </c>
      <c r="K22" s="2">
        <f>DataSummaryAll!K22-DataSummary40011000!K22-DataSummary40012100!K22-DataSummary40012200!K22-DataSummary40012900!K22</f>
        <v>-1.2351231148954867E-15</v>
      </c>
      <c r="L22" s="2">
        <f>DataSummaryAll!L22-DataSummary40011000!L22-DataSummary40012100!L22-DataSummary40012200!L22-DataSummary40012900!L22</f>
        <v>0</v>
      </c>
      <c r="M22" s="2">
        <f>DataSummaryAll!M22-DataSummary40011000!M22-DataSummary40012100!M22-DataSummary40012200!M22-DataSummary40012900!M22</f>
        <v>0</v>
      </c>
      <c r="N22" s="2">
        <f>DataSummaryAll!N22-DataSummary40011000!N22-DataSummary40012100!N22-DataSummary40012200!N22-DataSummary40012900!N22</f>
        <v>0</v>
      </c>
      <c r="O22" s="2">
        <f>DataSummaryAll!O22-DataSummary40011000!O22-DataSummary40012100!O22-DataSummary40012200!O22-DataSummary40012900!O22</f>
        <v>7.7715611723760958E-16</v>
      </c>
      <c r="P22" s="2">
        <f>DataSummaryAll!P22-DataSummary40011000!P22-DataSummary40012100!P22-DataSummary40012200!P22-DataSummary40012900!P22</f>
        <v>0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0</v>
      </c>
      <c r="S22" s="2">
        <f>DataSummaryAll!S22-DataSummary40011000!S22-DataSummary40012100!S22-DataSummary40012200!S22-DataSummary40012900!S22</f>
        <v>0</v>
      </c>
      <c r="T22" s="2">
        <f>DataSummaryAll!T22-DataSummary40011000!T22-DataSummary40012100!T22-DataSummary40012200!T22-DataSummary40012900!T22</f>
        <v>-6.9388939039072284E-16</v>
      </c>
      <c r="U22" s="2">
        <f>DataSummaryAll!U22-DataSummary40011000!U22-DataSummary40012100!U22-DataSummary40012200!U22-DataSummary40012900!U22</f>
        <v>0</v>
      </c>
      <c r="V22" s="2">
        <f>DataSummaryAll!V22-DataSummary40011000!V22-DataSummary40012100!V22-DataSummary40012200!V22-DataSummary40012900!V22</f>
        <v>0</v>
      </c>
      <c r="W22" s="2">
        <f>DataSummaryAll!W22-DataSummary40011000!W22-DataSummary40012100!W22-DataSummary40012200!W22-DataSummary40012900!W22</f>
        <v>0</v>
      </c>
      <c r="X22" s="2">
        <f>DataSummaryAll!X22-DataSummary40011000!X22-DataSummary40012100!X22-DataSummary40012200!X22-DataSummary40012900!X22</f>
        <v>0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Nigeria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0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0</v>
      </c>
      <c r="M23" s="2">
        <f>DataSummaryAll!M23-DataSummary40011000!M23-DataSummary40012100!M23-DataSummary40012200!M23-DataSummary40012900!M23</f>
        <v>0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0</v>
      </c>
      <c r="P23" s="2">
        <f>DataSummaryAll!P23-DataSummary40011000!P23-DataSummary40012100!P23-DataSummary40012200!P23-DataSummary40012900!P23</f>
        <v>1.3199999999971668E-4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-8.3266726846886741E-17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-8.3266726846886741E-17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Papua New Guinea</v>
      </c>
      <c r="B24" s="2">
        <f>DataSummaryAll!B24-DataSummary40011000!B24-DataSummary40012100!B24-DataSummary40012200!B24-DataSummary40012900!B24</f>
        <v>0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0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0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0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0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0</v>
      </c>
      <c r="S24" s="2">
        <f>DataSummaryAll!S24-DataSummary40011000!S24-DataSummary40012100!S24-DataSummary40012200!S24-DataSummary40012900!S24</f>
        <v>0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0</v>
      </c>
      <c r="X24" s="2">
        <f>DataSummaryAll!X24-DataSummary40011000!X24-DataSummary40012100!X24-DataSummary40012200!X24-DataSummary40012900!X24</f>
        <v>0</v>
      </c>
      <c r="Y24" s="2">
        <f>DataSummaryAll!Y24-DataSummary40011000!Y24-DataSummary40012100!Y24-DataSummary40012200!Y24-DataSummary40012900!Y24</f>
        <v>0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Philippines</v>
      </c>
      <c r="B25" s="2">
        <f>DataSummaryAll!B25-DataSummary40011000!B25-DataSummary40012100!B25-DataSummary40012200!B25-DataSummary40012900!B25</f>
        <v>6.1249999999999361E-3</v>
      </c>
      <c r="C25" s="2">
        <f>DataSummaryAll!C25-DataSummary40011000!C25-DataSummary40012100!C25-DataSummary40012200!C25-DataSummary40012900!C25</f>
        <v>4.0000000000004476E-3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0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0</v>
      </c>
      <c r="I25" s="2">
        <f>DataSummaryAll!I25-DataSummary40011000!I25-DataSummary40012100!I25-DataSummary40012200!I25-DataSummary40012900!I25</f>
        <v>0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2.2204460492503131E-16</v>
      </c>
      <c r="O25" s="2">
        <f>DataSummaryAll!O25-DataSummary40011000!O25-DataSummary40012100!O25-DataSummary40012200!O25-DataSummary40012900!O25</f>
        <v>2.900000000007276E-5</v>
      </c>
      <c r="P25" s="2">
        <f>DataSummaryAll!P25-DataSummary40011000!P25-DataSummary40012100!P25-DataSummary40012200!P25-DataSummary40012900!P25</f>
        <v>-3.3046482217358175E-16</v>
      </c>
      <c r="Q25" s="2">
        <f>DataSummaryAll!Q25-DataSummary40011000!Q25-DataSummary40012100!Q25-DataSummary40012200!Q25-DataSummary40012900!Q25</f>
        <v>-2.3592239273284576E-16</v>
      </c>
      <c r="R25" s="2">
        <f>DataSummaryAll!R25-DataSummary40011000!R25-DataSummary40012100!R25-DataSummary40012200!R25-DataSummary40012900!R25</f>
        <v>0</v>
      </c>
      <c r="S25" s="2">
        <f>DataSummaryAll!S25-DataSummary40011000!S25-DataSummary40012100!S25-DataSummary40012200!S25-DataSummary40012900!S25</f>
        <v>0</v>
      </c>
      <c r="T25" s="2">
        <f>DataSummaryAll!T25-DataSummary40011000!T25-DataSummary40012100!T25-DataSummary40012200!T25-DataSummary40012900!T25</f>
        <v>0</v>
      </c>
      <c r="U25" s="2">
        <f>DataSummaryAll!U25-DataSummary40011000!U25-DataSummary40012100!U25-DataSummary40012200!U25-DataSummary40012900!U25</f>
        <v>0</v>
      </c>
      <c r="V25" s="2">
        <f>DataSummaryAll!V25-DataSummary40011000!V25-DataSummary40012100!V25-DataSummary40012200!V25-DataSummary40012900!V25</f>
        <v>5.5511151231257827E-17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4.163336342344337E-16</v>
      </c>
      <c r="Y25" s="2">
        <f>DataSummaryAll!Y25-DataSummary40011000!Y25-DataSummary40012100!Y25-DataSummary40012200!Y25-DataSummary40012900!Y25</f>
        <v>0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Singapore</v>
      </c>
      <c r="B26" s="2">
        <f>DataSummaryAll!B26-DataSummary40011000!B26-DataSummary40012100!B26-DataSummary40012200!B26-DataSummary40012900!B26</f>
        <v>1.000000000000334E-3</v>
      </c>
      <c r="C26" s="2">
        <f>DataSummaryAll!C26-DataSummary40011000!C26-DataSummary40012100!C26-DataSummary40012200!C26-DataSummary40012900!C26</f>
        <v>4.9600000000049604E-4</v>
      </c>
      <c r="D26" s="2">
        <f>DataSummaryAll!D26-DataSummary40011000!D26-DataSummary40012100!D26-DataSummary40012200!D26-DataSummary40012900!D26</f>
        <v>6.1249999999998805E-3</v>
      </c>
      <c r="E26" s="2">
        <f>DataSummaryAll!E26-DataSummary40011000!E26-DataSummary40012100!E26-DataSummary40012200!E26-DataSummary40012900!E26</f>
        <v>1.686999999999883E-3</v>
      </c>
      <c r="F26" s="2">
        <f>DataSummaryAll!F26-DataSummary40011000!F26-DataSummary40012100!F26-DataSummary40012200!F26-DataSummary40012900!F26</f>
        <v>9.9999999969568876E-7</v>
      </c>
      <c r="G26" s="2">
        <f>DataSummaryAll!G26-DataSummary40011000!G26-DataSummary40012100!G26-DataSummary40012200!G26-DataSummary40012900!G26</f>
        <v>0</v>
      </c>
      <c r="H26" s="2">
        <f>DataSummaryAll!H26-DataSummary40011000!H26-DataSummary40012100!H26-DataSummary40012200!H26-DataSummary40012900!H26</f>
        <v>1.5999999999998238E-3</v>
      </c>
      <c r="I26" s="2">
        <f>DataSummaryAll!I26-DataSummary40011000!I26-DataSummary40012100!I26-DataSummary40012200!I26-DataSummary40012900!I26</f>
        <v>1.9999999999997242E-3</v>
      </c>
      <c r="J26" s="2">
        <f>DataSummaryAll!J26-DataSummary40011000!J26-DataSummary40012100!J26-DataSummary40012200!J26-DataSummary40012900!J26</f>
        <v>1.1719999999999786E-3</v>
      </c>
      <c r="K26" s="2">
        <f>DataSummaryAll!K26-DataSummary40011000!K26-DataSummary40012100!K26-DataSummary40012200!K26-DataSummary40012900!K26</f>
        <v>2.1999999999999104E-3</v>
      </c>
      <c r="L26" s="2">
        <f>DataSummaryAll!L26-DataSummary40011000!L26-DataSummary40012100!L26-DataSummary40012200!L26-DataSummary40012900!L26</f>
        <v>-2.4513811119897255E-16</v>
      </c>
      <c r="M26" s="2">
        <f>DataSummaryAll!M26-DataSummary40011000!M26-DataSummary40012100!M26-DataSummary40012200!M26-DataSummary40012900!M26</f>
        <v>-7.7520455332713567E-18</v>
      </c>
      <c r="N26" s="2">
        <f>DataSummaryAll!N26-DataSummary40011000!N26-DataSummary40012100!N26-DataSummary40012200!N26-DataSummary40012900!N26</f>
        <v>2.9999999999999472E-4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0</v>
      </c>
      <c r="Q26" s="2">
        <f>DataSummaryAll!Q26-DataSummary40011000!Q26-DataSummary40012100!Q26-DataSummary40012200!Q26-DataSummary40012900!Q26</f>
        <v>0</v>
      </c>
      <c r="R26" s="2">
        <f>DataSummaryAll!R26-DataSummary40011000!R26-DataSummary40012100!R26-DataSummary40012200!R26-DataSummary40012900!R26</f>
        <v>-4.7704895589362195E-18</v>
      </c>
      <c r="S26" s="2">
        <f>DataSummaryAll!S26-DataSummary40011000!S26-DataSummary40012100!S26-DataSummary40012200!S26-DataSummary40012900!S26</f>
        <v>0</v>
      </c>
      <c r="T26" s="2">
        <f>DataSummaryAll!T26-DataSummary40011000!T26-DataSummary40012100!T26-DataSummary40012200!T26-DataSummary40012900!T26</f>
        <v>0</v>
      </c>
      <c r="U26" s="2">
        <f>DataSummaryAll!U26-DataSummary40011000!U26-DataSummary40012100!U26-DataSummary40012200!U26-DataSummary40012900!U26</f>
        <v>0</v>
      </c>
      <c r="V26" s="2">
        <f>DataSummaryAll!V26-DataSummary40011000!V26-DataSummary40012100!V26-DataSummary40012200!V26-DataSummary40012900!V26</f>
        <v>0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-6.0037695301384808E-18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Sri Lanka</v>
      </c>
      <c r="B27" s="2">
        <f>DataSummaryAll!B27-DataSummary40011000!B27-DataSummary40012100!B27-DataSummary40012200!B27-DataSummary40012900!B27</f>
        <v>-2.7755575615628914E-17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0</v>
      </c>
      <c r="J27" s="2">
        <f>DataSummaryAll!J27-DataSummary40011000!J27-DataSummary40012100!J27-DataSummary40012200!J27-DataSummary40012900!J27</f>
        <v>0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0</v>
      </c>
      <c r="M27" s="2">
        <f>DataSummaryAll!M27-DataSummary40011000!M27-DataSummary40012100!M27-DataSummary40012200!M27-DataSummary40012900!M27</f>
        <v>0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1.6199999999998993E-3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0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0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0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Thailand</v>
      </c>
      <c r="B28" s="2">
        <f>DataSummaryAll!B28-DataSummary40011000!B28-DataSummary40012100!B28-DataSummary40012200!B28-DataSummary40012900!B28</f>
        <v>0.15519500000001329</v>
      </c>
      <c r="C28" s="2">
        <f>DataSummaryAll!C28-DataSummary40011000!C28-DataSummary40012100!C28-DataSummary40012200!C28-DataSummary40012900!C28</f>
        <v>0.64550000000000551</v>
      </c>
      <c r="D28" s="2">
        <f>DataSummaryAll!D28-DataSummary40011000!D28-DataSummary40012100!D28-DataSummary40012200!D28-DataSummary40012900!D28</f>
        <v>0.13010100000000335</v>
      </c>
      <c r="E28" s="2">
        <f>DataSummaryAll!E28-DataSummary40011000!E28-DataSummary40012100!E28-DataSummary40012200!E28-DataSummary40012900!E28</f>
        <v>0.14922600000000585</v>
      </c>
      <c r="F28" s="2">
        <f>DataSummaryAll!F28-DataSummary40011000!F28-DataSummary40012100!F28-DataSummary40012200!F28-DataSummary40012900!F28</f>
        <v>3.1500000000068695E-2</v>
      </c>
      <c r="G28" s="2">
        <f>DataSummaryAll!G28-DataSummary40011000!G28-DataSummary40012100!G28-DataSummary40012200!G28-DataSummary40012900!G28</f>
        <v>0.1077000000000865</v>
      </c>
      <c r="H28" s="2">
        <f>DataSummaryAll!H28-DataSummary40011000!H28-DataSummary40012100!H28-DataSummary40012200!H28-DataSummary40012900!H28</f>
        <v>3.7999999999925649E-2</v>
      </c>
      <c r="I28" s="2">
        <f>DataSummaryAll!I28-DataSummary40011000!I28-DataSummary40012100!I28-DataSummary40012200!I28-DataSummary40012900!I28</f>
        <v>0</v>
      </c>
      <c r="J28" s="2">
        <f>DataSummaryAll!J28-DataSummary40011000!J28-DataSummary40012100!J28-DataSummary40012200!J28-DataSummary40012900!J28</f>
        <v>4.5000000002204388E-4</v>
      </c>
      <c r="K28" s="2">
        <f>DataSummaryAll!K28-DataSummary40011000!K28-DataSummary40012100!K28-DataSummary40012200!K28-DataSummary40012900!K28</f>
        <v>1.6400000000047044E-2</v>
      </c>
      <c r="L28" s="2">
        <f>DataSummaryAll!L28-DataSummary40011000!L28-DataSummary40012100!L28-DataSummary40012200!L28-DataSummary40012900!L28</f>
        <v>1.6900000000024562E-2</v>
      </c>
      <c r="M28" s="2">
        <f>DataSummaryAll!M28-DataSummary40011000!M28-DataSummary40012100!M28-DataSummary40012200!M28-DataSummary40012900!M28</f>
        <v>0</v>
      </c>
      <c r="N28" s="2">
        <f>DataSummaryAll!N28-DataSummary40011000!N28-DataSummary40012100!N28-DataSummary40012200!N28-DataSummary40012900!N28</f>
        <v>3.0198066269804258E-14</v>
      </c>
      <c r="O28" s="2">
        <f>DataSummaryAll!O28-DataSummary40011000!O28-DataSummary40012100!O28-DataSummary40012200!O28-DataSummary40012900!O28</f>
        <v>1.1000000000969123E-3</v>
      </c>
      <c r="P28" s="2">
        <f>DataSummaryAll!P28-DataSummary40011000!P28-DataSummary40012100!P28-DataSummary40012200!P28-DataSummary40012900!P28</f>
        <v>5.0000001134975491E-6</v>
      </c>
      <c r="Q28" s="2">
        <f>DataSummaryAll!Q28-DataSummary40011000!Q28-DataSummary40012100!Q28-DataSummary40012200!Q28-DataSummary40012900!Q28</f>
        <v>0</v>
      </c>
      <c r="R28" s="2">
        <f>DataSummaryAll!R28-DataSummary40011000!R28-DataSummary40012100!R28-DataSummary40012200!R28-DataSummary40012900!R28</f>
        <v>1.6399999999984871E-2</v>
      </c>
      <c r="S28" s="2">
        <f>DataSummaryAll!S28-DataSummary40011000!S28-DataSummary40012100!S28-DataSummary40012200!S28-DataSummary40012900!S28</f>
        <v>3.2800999999845981E-2</v>
      </c>
      <c r="T28" s="2">
        <f>DataSummaryAll!T28-DataSummary40011000!T28-DataSummary40012100!T28-DataSummary40012200!T28-DataSummary40012900!T28</f>
        <v>3.2800000000055896E-2</v>
      </c>
      <c r="U28" s="2">
        <f>DataSummaryAll!U28-DataSummary40011000!U28-DataSummary40012100!U28-DataSummary40012200!U28-DataSummary40012900!U28</f>
        <v>0</v>
      </c>
      <c r="V28" s="2">
        <f>DataSummaryAll!V28-DataSummary40011000!V28-DataSummary40012100!V28-DataSummary40012200!V28-DataSummary40012900!V28</f>
        <v>0</v>
      </c>
      <c r="W28" s="2">
        <f>DataSummaryAll!W28-DataSummary40011000!W28-DataSummary40012100!W28-DataSummary40012200!W28-DataSummary40012900!W28</f>
        <v>0</v>
      </c>
      <c r="X28" s="2">
        <f>DataSummaryAll!X28-DataSummary40011000!X28-DataSummary40012100!X28-DataSummary40012200!X28-DataSummary40012900!X28</f>
        <v>-4.3520742565306136E-14</v>
      </c>
      <c r="Y28" s="2">
        <f>DataSummaryAll!Y28-DataSummary40011000!Y28-DataSummary40012100!Y28-DataSummary40012200!Y28-DataSummary40012900!Y28</f>
        <v>-5.2402526762307389E-14</v>
      </c>
      <c r="Z28" s="2">
        <f>DataSummaryAll!Z28-DataSummary40011000!Z28-DataSummary40012100!Z28-DataSummary40012200!Z28-DataSummary40012900!Z28</f>
        <v>0</v>
      </c>
    </row>
    <row r="29" spans="1:26" x14ac:dyDescent="0.25">
      <c r="A29" s="2" t="str">
        <f>DataSummaryAll!$A29</f>
        <v>Turkey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0</v>
      </c>
      <c r="G29" s="2">
        <f>DataSummaryAll!G29-DataSummary40011000!G29-DataSummary40012100!G29-DataSummary40012200!G29-DataSummary40012900!G29</f>
        <v>0</v>
      </c>
      <c r="H29" s="2">
        <f>DataSummaryAll!H29-DataSummary40011000!H29-DataSummary40012100!H29-DataSummary40012200!H29-DataSummary40012900!H29</f>
        <v>0</v>
      </c>
      <c r="I29" s="2">
        <f>DataSummaryAll!I29-DataSummary40011000!I29-DataSummary40012100!I29-DataSummary40012200!I29-DataSummary40012900!I29</f>
        <v>0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0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0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0</v>
      </c>
      <c r="X29" s="2">
        <f>DataSummaryAll!X29-DataSummary40011000!X29-DataSummary40012100!X29-DataSummary40012200!X29-DataSummary40012900!X29</f>
        <v>0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Ukraine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0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0</v>
      </c>
      <c r="U30" s="2">
        <f>DataSummaryAll!U30-DataSummary40011000!U30-DataSummary40012100!U30-DataSummary40012200!U30-DataSummary40012900!U30</f>
        <v>0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USA</v>
      </c>
      <c r="B31" s="2">
        <f>DataSummaryAll!B31-DataSummary40011000!B31-DataSummary40012100!B31-DataSummary40012200!B31-DataSummary40012900!B31</f>
        <v>5.8119999999999977E-3</v>
      </c>
      <c r="C31" s="2">
        <f>DataSummaryAll!C31-DataSummary40011000!C31-DataSummary40012100!C31-DataSummary40012200!C31-DataSummary40012900!C31</f>
        <v>0</v>
      </c>
      <c r="D31" s="2">
        <f>DataSummaryAll!D31-DataSummary40011000!D31-DataSummary40012100!D31-DataSummary40012200!D31-DataSummary40012900!D31</f>
        <v>1.3120000000000076E-3</v>
      </c>
      <c r="E31" s="2">
        <f>DataSummaryAll!E31-DataSummary40011000!E31-DataSummary40012100!E31-DataSummary40012200!E31-DataSummary40012900!E31</f>
        <v>1.4370000000000014E-3</v>
      </c>
      <c r="F31" s="2">
        <f>DataSummaryAll!F31-DataSummary40011000!F31-DataSummary40012100!F31-DataSummary40012200!F31-DataSummary40012900!F31</f>
        <v>7.9593999999999984E-2</v>
      </c>
      <c r="G31" s="2">
        <f>DataSummaryAll!G31-DataSummary40011000!G31-DataSummary40012100!G31-DataSummary40012200!G31-DataSummary40012900!G31</f>
        <v>1.2499999999999664E-4</v>
      </c>
      <c r="H31" s="2">
        <f>DataSummaryAll!H31-DataSummary40011000!H31-DataSummary40012100!H31-DataSummary40012200!H31-DataSummary40012900!H31</f>
        <v>3.5499999999999594E-4</v>
      </c>
      <c r="I31" s="2">
        <f>DataSummaryAll!I31-DataSummary40011000!I31-DataSummary40012100!I31-DataSummary40012200!I31-DataSummary40012900!I31</f>
        <v>8.4999999998120758E-5</v>
      </c>
      <c r="J31" s="2">
        <f>DataSummaryAll!J31-DataSummary40011000!J31-DataSummary40012100!J31-DataSummary40012200!J31-DataSummary40012900!J31</f>
        <v>7.900000000012411E-5</v>
      </c>
      <c r="K31" s="2">
        <f>DataSummaryAll!K31-DataSummary40011000!K31-DataSummary40012100!K31-DataSummary40012200!K31-DataSummary40012900!K31</f>
        <v>0</v>
      </c>
      <c r="L31" s="2">
        <f>DataSummaryAll!L31-DataSummary40011000!L31-DataSummary40012100!L31-DataSummary40012200!L31-DataSummary40012900!L31</f>
        <v>1.4400000000000177E-4</v>
      </c>
      <c r="M31" s="2">
        <f>DataSummaryAll!M31-DataSummary40011000!M31-DataSummary40012100!M31-DataSummary40012200!M31-DataSummary40012900!M31</f>
        <v>0</v>
      </c>
      <c r="N31" s="2">
        <f>DataSummaryAll!N31-DataSummary40011000!N31-DataSummary40012100!N31-DataSummary40012200!N31-DataSummary40012900!N31</f>
        <v>1.060000000000061E-4</v>
      </c>
      <c r="O31" s="2">
        <f>DataSummaryAll!O31-DataSummary40011000!O31-DataSummary40012100!O31-DataSummary40012200!O31-DataSummary40012900!O31</f>
        <v>4.9999999999994493E-5</v>
      </c>
      <c r="P31" s="2">
        <f>DataSummaryAll!P31-DataSummary40011000!P31-DataSummary40012100!P31-DataSummary40012200!P31-DataSummary40012900!P31</f>
        <v>0</v>
      </c>
      <c r="Q31" s="2">
        <f>DataSummaryAll!Q31-DataSummary40011000!Q31-DataSummary40012100!Q31-DataSummary40012200!Q31-DataSummary40012900!Q31</f>
        <v>0</v>
      </c>
      <c r="R31" s="2">
        <f>DataSummaryAll!R31-DataSummary40011000!R31-DataSummary40012100!R31-DataSummary40012200!R31-DataSummary40012900!R31</f>
        <v>4.3368086899420177E-19</v>
      </c>
      <c r="S31" s="2">
        <f>DataSummaryAll!S31-DataSummary40011000!S31-DataSummary40012100!S31-DataSummary40012200!S31-DataSummary40012900!S31</f>
        <v>4.1099999999999996E-4</v>
      </c>
      <c r="T31" s="2">
        <f>DataSummaryAll!T31-DataSummary40011000!T31-DataSummary40012100!T31-DataSummary40012200!T31-DataSummary40012900!T31</f>
        <v>0</v>
      </c>
      <c r="U31" s="2">
        <f>DataSummaryAll!U31-DataSummary40011000!U31-DataSummary40012100!U31-DataSummary40012200!U31-DataSummary40012900!U31</f>
        <v>0</v>
      </c>
      <c r="V31" s="2">
        <f>DataSummaryAll!V31-DataSummary40011000!V31-DataSummary40012100!V31-DataSummary40012200!V31-DataSummary40012900!V31</f>
        <v>0</v>
      </c>
      <c r="W31" s="2">
        <f>DataSummaryAll!W31-DataSummary40011000!W31-DataSummary40012100!W31-DataSummary40012200!W31-DataSummary40012900!W31</f>
        <v>0</v>
      </c>
      <c r="X31" s="2">
        <f>DataSummaryAll!X31-DataSummary40011000!X31-DataSummary40012100!X31-DataSummary40012200!X31-DataSummary40012900!X31</f>
        <v>0</v>
      </c>
      <c r="Y31" s="2">
        <f>DataSummaryAll!Y31-DataSummary40011000!Y31-DataSummary40012100!Y31-DataSummary40012200!Y31-DataSummary40012900!Y31</f>
        <v>2.999999999999997E-5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Venezuela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0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0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0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0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0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0</v>
      </c>
      <c r="K33" s="2">
        <f>DataSummaryAll!K33-DataSummary40011000!K33-DataSummary40012100!K33-DataSummary40012200!K33-DataSummary40012900!K33</f>
        <v>0</v>
      </c>
      <c r="L33" s="2">
        <f>DataSummaryAll!L33-DataSummary40011000!L33-DataSummary40012100!L33-DataSummary40012200!L33-DataSummary40012900!L33</f>
        <v>0</v>
      </c>
      <c r="M33" s="2">
        <f>DataSummaryAll!M33-DataSummary40011000!M33-DataSummary40012100!M33-DataSummary40012200!M33-DataSummary40012900!M33</f>
        <v>1.1999999999972033E-3</v>
      </c>
      <c r="N33" s="2">
        <f>DataSummaryAll!N33-DataSummary40011000!N33-DataSummary40012100!N33-DataSummary40012200!N33-DataSummary40012900!N33</f>
        <v>1.1550000000006833E-3</v>
      </c>
      <c r="O33" s="2">
        <f>DataSummaryAll!O33-DataSummary40011000!O33-DataSummary40012100!O33-DataSummary40012200!O33-DataSummary40012900!O33</f>
        <v>-1.4210854715202004E-14</v>
      </c>
      <c r="P33" s="2">
        <f>DataSummaryAll!P33-DataSummary40011000!P33-DataSummary40012100!P33-DataSummary40012200!P33-DataSummary40012900!P33</f>
        <v>0</v>
      </c>
      <c r="Q33" s="2">
        <f>DataSummaryAll!Q33-DataSummary40011000!Q33-DataSummary40012100!Q33-DataSummary40012200!Q33-DataSummary40012900!Q33</f>
        <v>0</v>
      </c>
      <c r="R33" s="2">
        <f>DataSummaryAll!R33-DataSummary40011000!R33-DataSummary40012100!R33-DataSummary40012200!R33-DataSummary40012900!R33</f>
        <v>-2.1316282072803006E-14</v>
      </c>
      <c r="S33" s="2">
        <f>DataSummaryAll!S33-DataSummary40011000!S33-DataSummary40012100!S33-DataSummary40012200!S33-DataSummary40012900!S33</f>
        <v>-1.4210854715202004E-14</v>
      </c>
      <c r="T33" s="2">
        <f>DataSummaryAll!T33-DataSummary40011000!T33-DataSummary40012100!T33-DataSummary40012200!T33-DataSummary40012900!T33</f>
        <v>1.4210854715202004E-14</v>
      </c>
      <c r="U33" s="2">
        <f>DataSummaryAll!U33-DataSummary40011000!U33-DataSummary40012100!U33-DataSummary40012200!U33-DataSummary40012900!U33</f>
        <v>0</v>
      </c>
      <c r="V33" s="2">
        <f>DataSummaryAll!V33-DataSummary40011000!V33-DataSummary40012100!V33-DataSummary40012200!V33-DataSummary40012900!V33</f>
        <v>0</v>
      </c>
      <c r="W33" s="2">
        <f>DataSummaryAll!W33-DataSummary40011000!W33-DataSummary40012100!W33-DataSummary40012200!W33-DataSummary40012900!W33</f>
        <v>0</v>
      </c>
      <c r="X33" s="2">
        <f>DataSummaryAll!X33-DataSummary40011000!X33-DataSummary40012100!X33-DataSummary40012200!X33-DataSummary40012900!X33</f>
        <v>-1.5987211554602254E-14</v>
      </c>
      <c r="Y33" s="2">
        <f>DataSummaryAll!Y33-DataSummary40011000!Y33-DataSummary40012100!Y33-DataSummary40012200!Y33-DataSummary40012900!Y33</f>
        <v>1.4210854715202004E-14</v>
      </c>
      <c r="Z33" s="2">
        <f>DataSummaryAll!Z33-DataSummary40011000!Z33-DataSummary40012100!Z33-DataSummary40012200!Z33-DataSummary40012900!Z33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0.52412000000000081</v>
      </c>
      <c r="C34" s="2">
        <f>DataSummaryAll!C34-DataSummary40011000!C34-DataSummary40012100!C34-DataSummary40012200!C34-DataSummary40012900!C34</f>
        <v>0.28343699999999927</v>
      </c>
      <c r="D34" s="2">
        <f>DataSummaryAll!D34-DataSummary40011000!D34-DataSummary40012100!D34-DataSummary40012200!D34-DataSummary40012900!D34</f>
        <v>0.11925700000000017</v>
      </c>
      <c r="E34" s="2">
        <f>DataSummaryAll!E34-DataSummary40011000!E34-DataSummary40012100!E34-DataSummary40012200!E34-DataSummary40012900!E34</f>
        <v>8.1826999999999428E-2</v>
      </c>
      <c r="F34" s="2">
        <f>DataSummaryAll!F34-DataSummary40011000!F34-DataSummary40012100!F34-DataSummary40012200!F34-DataSummary40012900!F34</f>
        <v>0.1537080000000004</v>
      </c>
      <c r="G34" s="2">
        <f>DataSummaryAll!G34-DataSummary40011000!G34-DataSummary40012100!G34-DataSummary40012200!G34-DataSummary40012900!G34</f>
        <v>0.12261899999999981</v>
      </c>
      <c r="H34" s="2">
        <f>DataSummaryAll!H34-DataSummary40011000!H34-DataSummary40012100!H34-DataSummary40012200!H34-DataSummary40012900!H34</f>
        <v>5.1888000000000156E-2</v>
      </c>
      <c r="I34" s="2">
        <f>DataSummaryAll!I34-DataSummary40011000!I34-DataSummary40012100!I34-DataSummary40012200!I34-DataSummary40012900!I34</f>
        <v>2.4396999999999947E-2</v>
      </c>
      <c r="J34" s="2">
        <f>DataSummaryAll!J34-DataSummary40011000!J34-DataSummary40012100!J34-DataSummary40012200!J34-DataSummary40012900!J34</f>
        <v>1.1924999999999963E-2</v>
      </c>
      <c r="K34" s="2">
        <f>DataSummaryAll!K34-DataSummary40011000!K34-DataSummary40012100!K34-DataSummary40012200!K34-DataSummary40012900!K34</f>
        <v>1.3025000000000175E-2</v>
      </c>
      <c r="L34" s="2">
        <f>DataSummaryAll!L34-DataSummary40011000!L34-DataSummary40012100!L34-DataSummary40012200!L34-DataSummary40012900!L34</f>
        <v>5.1664954590428858E-2</v>
      </c>
      <c r="M34" s="2">
        <f>DataSummaryAll!M34-DataSummary40011000!M34-DataSummary40012100!M34-DataSummary40012200!M34-DataSummary40012900!M34</f>
        <v>5.2719999999998324E-3</v>
      </c>
      <c r="N34" s="2">
        <f>DataSummaryAll!N34-DataSummary40011000!N34-DataSummary40012100!N34-DataSummary40012200!N34-DataSummary40012900!N34</f>
        <v>1.2313553837253188E-2</v>
      </c>
      <c r="O34" s="2">
        <f>DataSummaryAll!O34-DataSummary40011000!O34-DataSummary40012100!O34-DataSummary40012200!O34-DataSummary40012900!O34</f>
        <v>1.8547750935850871E-3</v>
      </c>
      <c r="P34" s="2">
        <f>DataSummaryAll!P34-DataSummary40011000!P34-DataSummary40012100!P34-DataSummary40012200!P34-DataSummary40012900!P34</f>
        <v>5.030000000000312E-4</v>
      </c>
      <c r="Q34" s="2">
        <f>DataSummaryAll!Q34-DataSummary40011000!Q34-DataSummary40012100!Q34-DataSummary40012200!Q34-DataSummary40012900!Q34</f>
        <v>1.9999999999853468E-5</v>
      </c>
      <c r="R34" s="2">
        <f>DataSummaryAll!R34-DataSummary40011000!R34-DataSummary40012100!R34-DataSummary40012200!R34-DataSummary40012900!R34</f>
        <v>5.2735593669694936E-16</v>
      </c>
      <c r="S34" s="2">
        <f>DataSummaryAll!S34-DataSummary40011000!S34-DataSummary40012100!S34-DataSummary40012200!S34-DataSummary40012900!S34</f>
        <v>7.7678571428585474E-4</v>
      </c>
      <c r="T34" s="2">
        <f>DataSummaryAll!T34-DataSummary40011000!T34-DataSummary40012100!T34-DataSummary40012200!T34-DataSummary40012900!T34</f>
        <v>3.6082248300317588E-16</v>
      </c>
      <c r="U34" s="2">
        <f>DataSummaryAll!U34-DataSummary40011000!U34-DataSummary40012100!U34-DataSummary40012200!U34-DataSummary40012900!U34</f>
        <v>0</v>
      </c>
      <c r="V34" s="2">
        <f>DataSummaryAll!V34-DataSummary40011000!V34-DataSummary40012100!V34-DataSummary40012200!V34-DataSummary40012900!V34</f>
        <v>0</v>
      </c>
      <c r="W34" s="2">
        <f>DataSummaryAll!W34-DataSummary40011000!W34-DataSummary40012100!W34-DataSummary40012200!W34-DataSummary40012900!W34</f>
        <v>0</v>
      </c>
      <c r="X34" s="2">
        <f>DataSummaryAll!X34-DataSummary40011000!X34-DataSummary40012100!X34-DataSummary40012200!X34-DataSummary40012900!X34</f>
        <v>1.4999999999999944E-3</v>
      </c>
      <c r="Y34" s="2">
        <f>DataSummaryAll!Y34-DataSummary40011000!Y34-DataSummary40012100!Y34-DataSummary40012200!Y34-DataSummary40012900!Y34</f>
        <v>0</v>
      </c>
      <c r="Z34" s="2">
        <f>DataSummaryAll!Z34-DataSummary40011000!Z34-DataSummary40012100!Z34-DataSummary40012200!Z34-DataSummary40012900!Z34</f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CU5" activePane="bottomRight" state="frozen"/>
      <selection pane="topRight" activeCell="N1" sqref="N1"/>
      <selection pane="bottomLeft" activeCell="A5" sqref="A5"/>
      <selection pane="bottomRight" activeCell="BR4" sqref="BR4:CV4"/>
    </sheetView>
  </sheetViews>
  <sheetFormatPr defaultRowHeight="12.5" x14ac:dyDescent="0.25"/>
  <sheetData>
    <row r="1" spans="1:200" ht="13" x14ac:dyDescent="0.3">
      <c r="H1" s="2"/>
      <c r="I1" s="2"/>
      <c r="J1" s="2"/>
      <c r="L1" s="41" t="s">
        <v>56</v>
      </c>
      <c r="O1" s="1"/>
      <c r="P1" s="40" t="e">
        <f>Z2/P2</f>
        <v>#DIV/0!</v>
      </c>
      <c r="Q1" s="40" t="e">
        <f>AA2/Q2</f>
        <v>#DIV/0!</v>
      </c>
      <c r="R1" s="40" t="e">
        <f>AB2/R2</f>
        <v>#DIV/0!</v>
      </c>
      <c r="S1" s="40" t="e">
        <f>AC2/S2</f>
        <v>#DIV/0!</v>
      </c>
      <c r="T1" s="40" t="e">
        <f>AD2/T2</f>
        <v>#DIV/0!</v>
      </c>
      <c r="U1" s="39" t="e">
        <f>Z2/U2</f>
        <v>#DIV/0!</v>
      </c>
      <c r="V1" s="39" t="e">
        <f>AA2/V2</f>
        <v>#DIV/0!</v>
      </c>
      <c r="W1" s="39" t="e">
        <f>AB2/W2</f>
        <v>#DIV/0!</v>
      </c>
      <c r="X1" s="39" t="e">
        <f>AC2/X2</f>
        <v>#DIV/0!</v>
      </c>
      <c r="Y1" s="39" t="e">
        <f>AD2/Y2</f>
        <v>#DIV/0!</v>
      </c>
      <c r="BQ1" s="37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2"/>
      <c r="CX1" s="37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2"/>
      <c r="EE1" s="37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2"/>
      <c r="FL1" s="37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2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2"/>
      <c r="ED2" s="32"/>
      <c r="FK2" s="32"/>
      <c r="GR2" s="32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61" t="s">
        <v>70</v>
      </c>
      <c r="Q3" s="61"/>
      <c r="R3" s="61"/>
      <c r="S3" s="61"/>
      <c r="T3" s="61"/>
      <c r="U3" s="61" t="s">
        <v>70</v>
      </c>
      <c r="V3" s="61"/>
      <c r="W3" s="61"/>
      <c r="X3" s="61"/>
      <c r="Y3" s="61"/>
      <c r="Z3" s="61" t="s">
        <v>69</v>
      </c>
      <c r="AA3" s="61"/>
      <c r="AB3" s="61"/>
      <c r="AC3" s="61"/>
      <c r="AD3" s="61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8">
        <f t="shared" si="6"/>
        <v>0</v>
      </c>
      <c r="BP3" s="38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2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2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2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2">
        <f t="shared" si="10"/>
        <v>0</v>
      </c>
    </row>
    <row r="4" spans="1:200" ht="13" x14ac:dyDescent="0.3">
      <c r="A4" t="s">
        <v>68</v>
      </c>
      <c r="B4" t="s">
        <v>59</v>
      </c>
      <c r="C4" t="s">
        <v>67</v>
      </c>
      <c r="D4" t="s">
        <v>58</v>
      </c>
      <c r="E4" t="s">
        <v>66</v>
      </c>
      <c r="F4" t="s">
        <v>65</v>
      </c>
      <c r="G4" t="s">
        <v>64</v>
      </c>
      <c r="H4" s="2" t="s">
        <v>63</v>
      </c>
      <c r="I4" s="2" t="s">
        <v>62</v>
      </c>
      <c r="J4" s="2" t="s">
        <v>61</v>
      </c>
      <c r="K4" t="s">
        <v>60</v>
      </c>
      <c r="L4" t="s">
        <v>59</v>
      </c>
      <c r="M4" t="s">
        <v>58</v>
      </c>
      <c r="O4" s="1"/>
      <c r="P4" s="37">
        <v>400110</v>
      </c>
      <c r="Q4" s="37">
        <v>400121</v>
      </c>
      <c r="R4" s="37">
        <v>400122</v>
      </c>
      <c r="S4" s="37">
        <v>400129</v>
      </c>
      <c r="T4" s="37">
        <v>400130</v>
      </c>
      <c r="U4" s="37">
        <v>400110</v>
      </c>
      <c r="V4" s="37">
        <v>400121</v>
      </c>
      <c r="W4" s="37">
        <v>400122</v>
      </c>
      <c r="X4" s="37">
        <v>400129</v>
      </c>
      <c r="Y4" s="37">
        <v>400130</v>
      </c>
      <c r="Z4" s="37">
        <v>400110</v>
      </c>
      <c r="AA4" s="37">
        <v>400121</v>
      </c>
      <c r="AB4" s="37">
        <v>400122</v>
      </c>
      <c r="AC4" s="37">
        <v>400129</v>
      </c>
      <c r="AD4" s="37">
        <v>400130</v>
      </c>
      <c r="AE4" t="s">
        <v>27</v>
      </c>
      <c r="AF4" t="s">
        <v>57</v>
      </c>
      <c r="AG4" t="s">
        <v>56</v>
      </c>
      <c r="AH4" t="s">
        <v>55</v>
      </c>
      <c r="AI4" t="s">
        <v>54</v>
      </c>
      <c r="AJ4" t="s">
        <v>53</v>
      </c>
      <c r="AK4" t="s">
        <v>52</v>
      </c>
      <c r="AL4" t="s">
        <v>51</v>
      </c>
      <c r="AM4" t="s">
        <v>50</v>
      </c>
      <c r="AN4" t="s">
        <v>49</v>
      </c>
      <c r="AO4" t="s">
        <v>48</v>
      </c>
      <c r="AP4" t="s">
        <v>47</v>
      </c>
      <c r="AQ4" t="s">
        <v>46</v>
      </c>
      <c r="AR4" t="s">
        <v>45</v>
      </c>
      <c r="AS4" t="s">
        <v>44</v>
      </c>
      <c r="AT4" t="s">
        <v>43</v>
      </c>
      <c r="AU4" t="s">
        <v>42</v>
      </c>
      <c r="AV4" t="s">
        <v>41</v>
      </c>
      <c r="AW4" t="s">
        <v>40</v>
      </c>
      <c r="AX4" t="s">
        <v>39</v>
      </c>
      <c r="AY4" t="s">
        <v>38</v>
      </c>
      <c r="AZ4" t="s">
        <v>37</v>
      </c>
      <c r="BA4" t="s">
        <v>36</v>
      </c>
      <c r="BB4" t="s">
        <v>35</v>
      </c>
      <c r="BC4" t="s">
        <v>34</v>
      </c>
      <c r="BD4" t="s">
        <v>22</v>
      </c>
      <c r="BE4" t="s">
        <v>33</v>
      </c>
      <c r="BF4" t="s">
        <v>32</v>
      </c>
      <c r="BG4" t="s">
        <v>31</v>
      </c>
      <c r="BH4" t="s">
        <v>30</v>
      </c>
      <c r="BI4" t="s">
        <v>29</v>
      </c>
      <c r="BJ4" t="s">
        <v>28</v>
      </c>
      <c r="BK4" t="s">
        <v>23</v>
      </c>
      <c r="BL4" s="36" t="s">
        <v>1</v>
      </c>
      <c r="BM4" t="s">
        <v>27</v>
      </c>
      <c r="BN4" s="9" t="s">
        <v>26</v>
      </c>
      <c r="BO4" s="35" t="s">
        <v>25</v>
      </c>
      <c r="BP4" s="35" t="s">
        <v>24</v>
      </c>
      <c r="BQ4" s="34" t="str">
        <f>$AF$4</f>
        <v>EU-28</v>
      </c>
      <c r="BR4" s="34" t="str">
        <f>$AG$4</f>
        <v>China</v>
      </c>
      <c r="BS4" s="34" t="str">
        <f>$AH$4</f>
        <v>Hong Kong</v>
      </c>
      <c r="BT4" s="34" t="str">
        <f>$AI$4</f>
        <v>Belarus</v>
      </c>
      <c r="BU4" s="34" t="str">
        <f>$AJ$4</f>
        <v>Brazil</v>
      </c>
      <c r="BV4" s="34" t="str">
        <f>$AK$4</f>
        <v>Cambodia</v>
      </c>
      <c r="BW4" s="34" t="str">
        <f>$AL$4</f>
        <v>Cameroon</v>
      </c>
      <c r="BX4" s="34" t="str">
        <f>$AM$4</f>
        <v>Côte d'Ivoire</v>
      </c>
      <c r="BY4" s="34" t="str">
        <f>$AN$4</f>
        <v>Gabon</v>
      </c>
      <c r="BZ4" s="34" t="str">
        <f>$AO$4</f>
        <v>Ghana</v>
      </c>
      <c r="CA4" s="34" t="str">
        <f>$AP$4</f>
        <v>Guatemala</v>
      </c>
      <c r="CB4" s="34" t="str">
        <f>$AQ$4</f>
        <v>India</v>
      </c>
      <c r="CC4" s="34" t="str">
        <f>$AR$4</f>
        <v>Indonesia</v>
      </c>
      <c r="CD4" s="34" t="str">
        <f>$AS$4</f>
        <v>Iran</v>
      </c>
      <c r="CE4" s="34" t="str">
        <f>$AT$4</f>
        <v>Israel</v>
      </c>
      <c r="CF4" s="34" t="str">
        <f>$AU$4</f>
        <v>Japan</v>
      </c>
      <c r="CG4" s="34" t="str">
        <f>$AV$4</f>
        <v>Laos</v>
      </c>
      <c r="CH4" s="34" t="str">
        <f>$AW$4</f>
        <v>Liberia</v>
      </c>
      <c r="CI4" s="34" t="str">
        <f>$AX$4</f>
        <v>Malaysia</v>
      </c>
      <c r="CJ4" s="34" t="str">
        <f>$AY$4</f>
        <v>Myanmar</v>
      </c>
      <c r="CK4" s="34" t="str">
        <f>$AZ$4</f>
        <v>Nigeria</v>
      </c>
      <c r="CL4" s="34" t="str">
        <f>$BA$4</f>
        <v>Papua New Guinea</v>
      </c>
      <c r="CM4" s="34" t="str">
        <f>$BB$4</f>
        <v>Philippines</v>
      </c>
      <c r="CN4" s="34" t="str">
        <f>$BC$4</f>
        <v>Singapore</v>
      </c>
      <c r="CO4" s="34" t="str">
        <f>$BD$4</f>
        <v>Sri Lanka</v>
      </c>
      <c r="CP4" s="34" t="str">
        <f>$BE$4</f>
        <v>Thailand</v>
      </c>
      <c r="CQ4" s="34" t="str">
        <f>$BF$4</f>
        <v>Turkey</v>
      </c>
      <c r="CR4" s="34" t="str">
        <f>$BG$4</f>
        <v>Ukraine</v>
      </c>
      <c r="CS4" s="34" t="str">
        <f>$BH$4</f>
        <v>USA</v>
      </c>
      <c r="CT4" s="34" t="str">
        <f>$BI$4</f>
        <v>Venezuela</v>
      </c>
      <c r="CU4" s="34" t="str">
        <f>$BJ$4</f>
        <v>Viet Nam</v>
      </c>
      <c r="CV4" s="34" t="str">
        <f>$BK$4</f>
        <v>Rest of World</v>
      </c>
      <c r="CW4" s="33" t="s">
        <v>1</v>
      </c>
      <c r="CX4" s="44" t="str">
        <f>$AF$4</f>
        <v>EU-28</v>
      </c>
      <c r="CY4" s="44" t="str">
        <f>$AG$4</f>
        <v>China</v>
      </c>
      <c r="CZ4" s="44" t="str">
        <f>$AH$4</f>
        <v>Hong Kong</v>
      </c>
      <c r="DA4" s="44" t="str">
        <f>$AI$4</f>
        <v>Belarus</v>
      </c>
      <c r="DB4" s="44" t="str">
        <f>$AJ$4</f>
        <v>Brazil</v>
      </c>
      <c r="DC4" s="44" t="str">
        <f>$AK$4</f>
        <v>Cambodia</v>
      </c>
      <c r="DD4" s="44" t="str">
        <f>$AL$4</f>
        <v>Cameroon</v>
      </c>
      <c r="DE4" s="44" t="str">
        <f>$AM$4</f>
        <v>Côte d'Ivoire</v>
      </c>
      <c r="DF4" s="44" t="str">
        <f>$AN$4</f>
        <v>Gabon</v>
      </c>
      <c r="DG4" s="44" t="str">
        <f>$AO$4</f>
        <v>Ghana</v>
      </c>
      <c r="DH4" s="44" t="str">
        <f>$AP$4</f>
        <v>Guatemala</v>
      </c>
      <c r="DI4" s="44" t="str">
        <f>$AQ$4</f>
        <v>India</v>
      </c>
      <c r="DJ4" s="44" t="str">
        <f>$AR$4</f>
        <v>Indonesia</v>
      </c>
      <c r="DK4" s="44" t="str">
        <f>$AS$4</f>
        <v>Iran</v>
      </c>
      <c r="DL4" s="44" t="str">
        <f>$AT$4</f>
        <v>Israel</v>
      </c>
      <c r="DM4" s="44" t="str">
        <f>$AU$4</f>
        <v>Japan</v>
      </c>
      <c r="DN4" s="44" t="str">
        <f>$AV$4</f>
        <v>Laos</v>
      </c>
      <c r="DO4" s="44" t="str">
        <f>$AW$4</f>
        <v>Liberia</v>
      </c>
      <c r="DP4" s="44" t="str">
        <f>$AX$4</f>
        <v>Malaysia</v>
      </c>
      <c r="DQ4" s="44" t="str">
        <f>$AY$4</f>
        <v>Myanmar</v>
      </c>
      <c r="DR4" s="44" t="str">
        <f>$AZ$4</f>
        <v>Nigeria</v>
      </c>
      <c r="DS4" s="44" t="str">
        <f>$BA$4</f>
        <v>Papua New Guinea</v>
      </c>
      <c r="DT4" s="44" t="str">
        <f>$BB$4</f>
        <v>Philippines</v>
      </c>
      <c r="DU4" s="44" t="str">
        <f>$BC$4</f>
        <v>Singapore</v>
      </c>
      <c r="DV4" s="44" t="str">
        <f>$BD$4</f>
        <v>Sri Lanka</v>
      </c>
      <c r="DW4" s="44" t="str">
        <f>$BE$4</f>
        <v>Thailand</v>
      </c>
      <c r="DX4" s="44" t="str">
        <f>$BF$4</f>
        <v>Turkey</v>
      </c>
      <c r="DY4" s="44" t="str">
        <f>$BG$4</f>
        <v>Ukraine</v>
      </c>
      <c r="DZ4" s="44" t="str">
        <f>$BH$4</f>
        <v>USA</v>
      </c>
      <c r="EA4" s="44" t="str">
        <f>$BI$4</f>
        <v>Venezuela</v>
      </c>
      <c r="EB4" s="44" t="str">
        <f>$BJ$4</f>
        <v>Viet Nam</v>
      </c>
      <c r="EC4" s="44" t="str">
        <f>$BK$4</f>
        <v>Rest of World</v>
      </c>
      <c r="ED4" s="33" t="s">
        <v>1</v>
      </c>
      <c r="EE4" s="42" t="str">
        <f>$AF$4</f>
        <v>EU-28</v>
      </c>
      <c r="EF4" s="42" t="str">
        <f>$AG$4</f>
        <v>China</v>
      </c>
      <c r="EG4" s="42" t="str">
        <f>$AH$4</f>
        <v>Hong Kong</v>
      </c>
      <c r="EH4" s="42" t="str">
        <f>$AI$4</f>
        <v>Belarus</v>
      </c>
      <c r="EI4" s="42" t="str">
        <f>$AJ$4</f>
        <v>Brazil</v>
      </c>
      <c r="EJ4" s="42" t="str">
        <f>$AK$4</f>
        <v>Cambodia</v>
      </c>
      <c r="EK4" s="42" t="str">
        <f>$AL$4</f>
        <v>Cameroon</v>
      </c>
      <c r="EL4" s="42" t="str">
        <f>$AM$4</f>
        <v>Côte d'Ivoire</v>
      </c>
      <c r="EM4" s="42" t="str">
        <f>$AN$4</f>
        <v>Gabon</v>
      </c>
      <c r="EN4" s="42" t="str">
        <f>$AO$4</f>
        <v>Ghana</v>
      </c>
      <c r="EO4" s="42" t="str">
        <f>$AP$4</f>
        <v>Guatemala</v>
      </c>
      <c r="EP4" s="42" t="str">
        <f>$AQ$4</f>
        <v>India</v>
      </c>
      <c r="EQ4" s="42" t="str">
        <f>$AR$4</f>
        <v>Indonesia</v>
      </c>
      <c r="ER4" s="42" t="str">
        <f>$AS$4</f>
        <v>Iran</v>
      </c>
      <c r="ES4" s="42" t="str">
        <f>$AT$4</f>
        <v>Israel</v>
      </c>
      <c r="ET4" s="42" t="str">
        <f>$AU$4</f>
        <v>Japan</v>
      </c>
      <c r="EU4" s="42" t="str">
        <f>$AV$4</f>
        <v>Laos</v>
      </c>
      <c r="EV4" s="42" t="str">
        <f>$AW$4</f>
        <v>Liberia</v>
      </c>
      <c r="EW4" s="42" t="str">
        <f>$AX$4</f>
        <v>Malaysia</v>
      </c>
      <c r="EX4" s="42" t="str">
        <f>$AY$4</f>
        <v>Myanmar</v>
      </c>
      <c r="EY4" s="42" t="str">
        <f>$AZ$4</f>
        <v>Nigeria</v>
      </c>
      <c r="EZ4" s="42" t="str">
        <f>$BA$4</f>
        <v>Papua New Guinea</v>
      </c>
      <c r="FA4" s="42" t="str">
        <f>$BB$4</f>
        <v>Philippines</v>
      </c>
      <c r="FB4" s="42" t="str">
        <f>$BC$4</f>
        <v>Singapore</v>
      </c>
      <c r="FC4" s="42" t="str">
        <f>$BD$4</f>
        <v>Sri Lanka</v>
      </c>
      <c r="FD4" s="42" t="str">
        <f>$BE$4</f>
        <v>Thailand</v>
      </c>
      <c r="FE4" s="42" t="str">
        <f>$BF$4</f>
        <v>Turkey</v>
      </c>
      <c r="FF4" s="42" t="str">
        <f>$BG$4</f>
        <v>Ukraine</v>
      </c>
      <c r="FG4" s="42" t="str">
        <f>$BH$4</f>
        <v>USA</v>
      </c>
      <c r="FH4" s="42" t="str">
        <f>$BI$4</f>
        <v>Venezuela</v>
      </c>
      <c r="FI4" s="42" t="str">
        <f>$BJ$4</f>
        <v>Viet Nam</v>
      </c>
      <c r="FJ4" s="42" t="str">
        <f>$BK$4</f>
        <v>Rest of World</v>
      </c>
      <c r="FK4" s="33" t="s">
        <v>1</v>
      </c>
      <c r="FL4" s="43" t="str">
        <f>$AF$4</f>
        <v>EU-28</v>
      </c>
      <c r="FM4" s="43" t="str">
        <f>$AG$4</f>
        <v>China</v>
      </c>
      <c r="FN4" s="43" t="str">
        <f>$AH$4</f>
        <v>Hong Kong</v>
      </c>
      <c r="FO4" s="43" t="str">
        <f>$AI$4</f>
        <v>Belarus</v>
      </c>
      <c r="FP4" s="43" t="str">
        <f>$AJ$4</f>
        <v>Brazil</v>
      </c>
      <c r="FQ4" s="43" t="str">
        <f>$AK$4</f>
        <v>Cambodia</v>
      </c>
      <c r="FR4" s="43" t="str">
        <f>$AL$4</f>
        <v>Cameroon</v>
      </c>
      <c r="FS4" s="43" t="str">
        <f>$AM$4</f>
        <v>Côte d'Ivoire</v>
      </c>
      <c r="FT4" s="43" t="str">
        <f>$AN$4</f>
        <v>Gabon</v>
      </c>
      <c r="FU4" s="43" t="str">
        <f>$AO$4</f>
        <v>Ghana</v>
      </c>
      <c r="FV4" s="43" t="str">
        <f>$AP$4</f>
        <v>Guatemala</v>
      </c>
      <c r="FW4" s="43" t="str">
        <f>$AQ$4</f>
        <v>India</v>
      </c>
      <c r="FX4" s="43" t="str">
        <f>$AR$4</f>
        <v>Indonesia</v>
      </c>
      <c r="FY4" s="43" t="str">
        <f>$AS$4</f>
        <v>Iran</v>
      </c>
      <c r="FZ4" s="43" t="str">
        <f>$AT$4</f>
        <v>Israel</v>
      </c>
      <c r="GA4" s="43" t="str">
        <f>$AU$4</f>
        <v>Japan</v>
      </c>
      <c r="GB4" s="43" t="str">
        <f>$AV$4</f>
        <v>Laos</v>
      </c>
      <c r="GC4" s="43" t="str">
        <f>$AW$4</f>
        <v>Liberia</v>
      </c>
      <c r="GD4" s="43" t="str">
        <f>$AX$4</f>
        <v>Malaysia</v>
      </c>
      <c r="GE4" s="43" t="str">
        <f>$AY$4</f>
        <v>Myanmar</v>
      </c>
      <c r="GF4" s="43" t="str">
        <f>$AZ$4</f>
        <v>Nigeria</v>
      </c>
      <c r="GG4" s="43" t="str">
        <f>$BA$4</f>
        <v>Papua New Guinea</v>
      </c>
      <c r="GH4" s="43" t="str">
        <f>$BB$4</f>
        <v>Philippines</v>
      </c>
      <c r="GI4" s="43" t="str">
        <f>$BC$4</f>
        <v>Singapore</v>
      </c>
      <c r="GJ4" s="43" t="str">
        <f>$BD$4</f>
        <v>Sri Lanka</v>
      </c>
      <c r="GK4" s="43" t="str">
        <f>$BE$4</f>
        <v>Thailand</v>
      </c>
      <c r="GL4" s="43" t="str">
        <f>$BF$4</f>
        <v>Turkey</v>
      </c>
      <c r="GM4" s="43" t="str">
        <f>$BG$4</f>
        <v>Ukraine</v>
      </c>
      <c r="GN4" s="43" t="str">
        <f>$BH$4</f>
        <v>USA</v>
      </c>
      <c r="GO4" s="43" t="str">
        <f>$BI$4</f>
        <v>Venezuela</v>
      </c>
      <c r="GP4" s="43" t="str">
        <f>$BJ$4</f>
        <v>Viet Nam</v>
      </c>
      <c r="GQ4" s="43" t="str">
        <f>$BK$4</f>
        <v>Rest of World</v>
      </c>
      <c r="GR4" s="33" t="s">
        <v>1</v>
      </c>
    </row>
  </sheetData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8" t="s">
        <v>21</v>
      </c>
      <c r="I2" s="27"/>
    </row>
    <row r="3" spans="2:9" ht="13" x14ac:dyDescent="0.3">
      <c r="B3" s="26" t="s">
        <v>20</v>
      </c>
    </row>
    <row r="4" spans="2:9" ht="9" customHeight="1" x14ac:dyDescent="0.25"/>
    <row r="30" spans="15:15" ht="16.5" x14ac:dyDescent="0.35">
      <c r="O30" s="29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L9"/>
  <sheetViews>
    <sheetView workbookViewId="0">
      <pane xSplit="1" ySplit="2" topLeftCell="CE3" activePane="bottomRight" state="frozen"/>
      <selection pane="topRight" activeCell="B1" sqref="B1"/>
      <selection pane="bottomLeft" activeCell="A3" sqref="A3"/>
      <selection pane="bottomRight" activeCell="CJ7" sqref="CJ7"/>
    </sheetView>
  </sheetViews>
  <sheetFormatPr defaultRowHeight="12.5" x14ac:dyDescent="0.25"/>
  <cols>
    <col min="2" max="5" width="0" hidden="1" customWidth="1"/>
    <col min="26" max="31" width="8.7265625" customWidth="1"/>
    <col min="32" max="35" width="8.7265625" hidden="1" customWidth="1"/>
    <col min="36" max="61" width="8.7265625" customWidth="1"/>
    <col min="62" max="65" width="8.7265625" hidden="1" customWidth="1"/>
    <col min="66" max="91" width="8.7265625" customWidth="1"/>
    <col min="92" max="95" width="8.7265625" hidden="1" customWidth="1"/>
    <col min="96" max="107" width="8.7265625" customWidth="1"/>
  </cols>
  <sheetData>
    <row r="1" spans="1:116" x14ac:dyDescent="0.25">
      <c r="A1" s="2" t="str">
        <f>SummaryAll!$B$2</f>
        <v>World</v>
      </c>
      <c r="B1" s="1">
        <f>1/1000*DataSummary40011000!B$1</f>
        <v>7.5604504000000003E-2</v>
      </c>
      <c r="C1" s="1">
        <f>1/1000*DataSummary40011000!C$1</f>
        <v>7.2625407999999989E-2</v>
      </c>
      <c r="D1" s="1">
        <f>1/1000*DataSummary40011000!D$1</f>
        <v>6.6094370999999999E-2</v>
      </c>
      <c r="E1" s="1">
        <f>1/1000*DataSummary40011000!E$1</f>
        <v>5.8903497999999999E-2</v>
      </c>
      <c r="F1" s="1">
        <f>1/1000*DataSummary40011000!F$1</f>
        <v>7.6526101999999985E-2</v>
      </c>
      <c r="G1" s="1">
        <f>1/1000*DataSummary40011000!G$1</f>
        <v>9.9847381999999998E-2</v>
      </c>
      <c r="H1" s="1">
        <f>1/1000*DataSummary40011000!H$1</f>
        <v>9.9039644999999996E-2</v>
      </c>
      <c r="I1" s="1">
        <f>1/1000*DataSummary40011000!I$1</f>
        <v>0.129639275</v>
      </c>
      <c r="J1" s="1">
        <f>1/1000*DataSummary40011000!J$1</f>
        <v>0.18955129699999998</v>
      </c>
      <c r="K1" s="1">
        <f>1/1000*DataSummary40011000!K$1</f>
        <v>0.18156632399999997</v>
      </c>
      <c r="L1" s="1">
        <f>1/1000*DataSummary40011000!L$1</f>
        <v>0.25713765399999999</v>
      </c>
      <c r="M1" s="1">
        <f>1/1000*DataSummary40011000!M$1</f>
        <v>0.24026071498591464</v>
      </c>
      <c r="N1" s="1">
        <f>1/1000*DataSummary40011000!N$1</f>
        <v>0.24620110500000003</v>
      </c>
      <c r="O1" s="1">
        <f>1/1000*DataSummary40011000!O$1</f>
        <v>0.30007851099999994</v>
      </c>
      <c r="P1" s="1">
        <f>1/1000*DataSummary40011000!P$1</f>
        <v>0.25123478799999999</v>
      </c>
      <c r="Q1" s="1">
        <f>1/1000*DataSummary40011000!Q$1</f>
        <v>0.27047665800000004</v>
      </c>
      <c r="R1" s="1">
        <f>1/1000*DataSummary40011000!R$1</f>
        <v>0.31778253899999998</v>
      </c>
      <c r="S1" s="1">
        <f>1/1000*DataSummary40011000!S$1</f>
        <v>0.33561972493018688</v>
      </c>
      <c r="T1" s="1">
        <f>1/1000*DataSummary40011000!T$1</f>
        <v>0.36595934399999996</v>
      </c>
      <c r="U1" s="1">
        <f>1/1000*DataSummary40011000!U$1</f>
        <v>0.37691791499999999</v>
      </c>
      <c r="V1" s="1">
        <f>1/1000*DataSummary40011000!V$1</f>
        <v>0.42408395700000001</v>
      </c>
      <c r="W1" s="30">
        <f>1/1000*DataSummary40011000!W$1</f>
        <v>0.494110033</v>
      </c>
      <c r="X1" s="30">
        <f>1/1000*DataSummary40011000!X$1</f>
        <v>0.59066172899999991</v>
      </c>
      <c r="Y1" s="30">
        <f>1/1000*DataSummary40011000!Y$1</f>
        <v>0.55442205200000005</v>
      </c>
      <c r="Z1" s="31">
        <f>[1]DataWeight!$AL$22</f>
        <v>0.57025232199999998</v>
      </c>
      <c r="AF1" s="1">
        <f>1/1000*DataSummary40012100!B$1</f>
        <v>0.25641198600000004</v>
      </c>
      <c r="AG1" s="1">
        <f>1/1000*DataSummary40012100!C$1</f>
        <v>0.176912242</v>
      </c>
      <c r="AH1" s="1">
        <f>1/1000*DataSummary40012100!D$1</f>
        <v>0.18018040599999999</v>
      </c>
      <c r="AI1" s="1">
        <f>1/1000*DataSummary40012100!E$1</f>
        <v>0.12942349399999997</v>
      </c>
      <c r="AJ1" s="1">
        <f>1/1000*DataSummary40012100!F$1</f>
        <v>0.38984672200000003</v>
      </c>
      <c r="AK1" s="1">
        <f>1/1000*DataSummary40012100!G$1</f>
        <v>0.374201375</v>
      </c>
      <c r="AL1" s="1">
        <f>1/1000*DataSummary40012100!H$1</f>
        <v>0.39604478700000006</v>
      </c>
      <c r="AM1" s="1">
        <f>1/1000*DataSummary40012100!I$1</f>
        <v>0.43928445399999999</v>
      </c>
      <c r="AN1" s="1">
        <f>1/1000*DataSummary40012100!J$1</f>
        <v>0.31486184099999998</v>
      </c>
      <c r="AO1" s="1">
        <f>1/1000*DataSummary40012100!K$1</f>
        <v>0.26385892800000005</v>
      </c>
      <c r="AP1" s="1">
        <f>1/1000*DataSummary40012100!L$1</f>
        <v>0.28042082500000004</v>
      </c>
      <c r="AQ1" s="1">
        <f>1/1000*DataSummary40012100!M$1</f>
        <v>0.21673041300000001</v>
      </c>
      <c r="AR1" s="1">
        <f>1/1000*DataSummary40012100!N$1</f>
        <v>0.24455253600000001</v>
      </c>
      <c r="AS1" s="1">
        <f>1/1000*DataSummary40012100!O$1</f>
        <v>0.23135718999999999</v>
      </c>
      <c r="AT1" s="1">
        <f>1/1000*DataSummary40012100!P$1</f>
        <v>0.21708417099999999</v>
      </c>
      <c r="AU1" s="1">
        <f>1/1000*DataSummary40012100!Q$1</f>
        <v>0.214108675</v>
      </c>
      <c r="AV1" s="1">
        <f>1/1000*DataSummary40012100!R$1</f>
        <v>0.20808886700000001</v>
      </c>
      <c r="AW1" s="1">
        <f>1/1000*DataSummary40012100!S$1</f>
        <v>0.32599857300000001</v>
      </c>
      <c r="AX1" s="1">
        <f>1/1000*DataSummary40012100!T$1</f>
        <v>0.31182786200000001</v>
      </c>
      <c r="AY1" s="1">
        <f>1/1000*DataSummary40012100!U$1</f>
        <v>0.25545037900000001</v>
      </c>
      <c r="AZ1" s="1">
        <f>1/1000*DataSummary40012100!V$1</f>
        <v>0.20493155699999999</v>
      </c>
      <c r="BA1" s="30">
        <f>1/1000*DataSummary40012100!W$1</f>
        <v>0.33108107400000003</v>
      </c>
      <c r="BB1" s="30">
        <f>1/1000*DataSummary40012100!X$1</f>
        <v>0.237962966</v>
      </c>
      <c r="BC1" s="30">
        <f>1/1000*DataSummary40012100!Y$1</f>
        <v>0.16251875799999999</v>
      </c>
      <c r="BD1" s="31">
        <f>[1]DataWeight!$CR$22</f>
        <v>0.16556775800000001</v>
      </c>
      <c r="BJ1" s="1">
        <f>1/1000*DataSummary40012200!B$1</f>
        <v>8.1214593999999987E-2</v>
      </c>
      <c r="BK1" s="1">
        <f>1/1000*DataSummary40012200!C$1</f>
        <v>7.0643850999999994E-2</v>
      </c>
      <c r="BL1" s="1">
        <f>1/1000*DataSummary40012200!D$1</f>
        <v>9.5928082000000012E-2</v>
      </c>
      <c r="BM1" s="1">
        <f>1/1000*DataSummary40012200!E$1</f>
        <v>0.16739453199999998</v>
      </c>
      <c r="BN1" s="1">
        <f>1/1000*DataSummary40012200!F$1</f>
        <v>0.32030888200000002</v>
      </c>
      <c r="BO1" s="1">
        <f>1/1000*DataSummary40012200!G$1</f>
        <v>0.440774257</v>
      </c>
      <c r="BP1" s="1">
        <f>1/1000*DataSummary40012200!H$1</f>
        <v>0.38565430900000003</v>
      </c>
      <c r="BQ1" s="1">
        <f>1/1000*DataSummary40012200!I$1</f>
        <v>0.55120480599999999</v>
      </c>
      <c r="BR1" s="1">
        <f>1/1000*DataSummary40012200!J$1</f>
        <v>0.69795705399999997</v>
      </c>
      <c r="BS1" s="1">
        <f>1/1000*DataSummary40012200!K$1</f>
        <v>0.9102108980000001</v>
      </c>
      <c r="BT1" s="1">
        <f>1/1000*DataSummary40012200!L$1</f>
        <v>1.0258712760000002</v>
      </c>
      <c r="BU1" s="1">
        <f>1/1000*DataSummary40012200!M$1</f>
        <v>1.1483694740000001</v>
      </c>
      <c r="BV1" s="1">
        <f>1/1000*DataSummary40012200!N$1</f>
        <v>1.141313174</v>
      </c>
      <c r="BW1" s="1">
        <f>1/1000*DataSummary40012200!O$1</f>
        <v>1.1442986370000003</v>
      </c>
      <c r="BX1" s="1">
        <f>1/1000*DataSummary40012200!P$1</f>
        <v>1.3531886980000001</v>
      </c>
      <c r="BY1" s="1">
        <f>1/1000*DataSummary40012200!Q$1</f>
        <v>1.5883739739999998</v>
      </c>
      <c r="BZ1" s="1">
        <f>1/1000*DataSummary40012200!R$1</f>
        <v>1.6268424050000001</v>
      </c>
      <c r="CA1" s="1">
        <f>1/1000*DataSummary40012200!S$1</f>
        <v>1.793594532</v>
      </c>
      <c r="CB1" s="1">
        <f>1/1000*DataSummary40012200!T$1</f>
        <v>1.9137323169999998</v>
      </c>
      <c r="CC1" s="1">
        <f>1/1000*DataSummary40012200!U$1</f>
        <v>1.9734137019999995</v>
      </c>
      <c r="CD1" s="1">
        <f>1/1000*DataSummary40012200!V$1</f>
        <v>1.6577524899999998</v>
      </c>
      <c r="CE1" s="30">
        <f>1/1000*DataSummary40012200!W$1</f>
        <v>1.6801264469999999</v>
      </c>
      <c r="CF1" s="30">
        <f>1/1000*DataSummary40012200!X$1</f>
        <v>1.6091927469999998</v>
      </c>
      <c r="CG1" s="30">
        <f>1/1000*DataSummary40012200!Y$1</f>
        <v>1.5244371099999998</v>
      </c>
      <c r="CH1" s="31">
        <f>[1]DataWeight!$EX$22</f>
        <v>1.3316904829999996</v>
      </c>
      <c r="CN1" s="1">
        <f>1/1000*DataSummary40012900!B$1</f>
        <v>0.13779928699999999</v>
      </c>
      <c r="CO1" s="1">
        <f>1/1000*DataSummary40012900!C$1</f>
        <v>0.10969571199999999</v>
      </c>
      <c r="CP1" s="1">
        <f>1/1000*DataSummary40012900!D$1</f>
        <v>8.930559099999999E-2</v>
      </c>
      <c r="CQ1" s="1">
        <f>1/1000*DataSummary40012900!E$1</f>
        <v>7.3327896999999989E-2</v>
      </c>
      <c r="CR1" s="1">
        <f>1/1000*DataSummary40012900!F$1</f>
        <v>6.4445746999999998E-2</v>
      </c>
      <c r="CS1" s="1">
        <f>1/1000*DataSummary40012900!G$1</f>
        <v>6.8829671000000009E-2</v>
      </c>
      <c r="CT1" s="1">
        <f>1/1000*DataSummary40012900!H$1</f>
        <v>7.5201353999999998E-2</v>
      </c>
      <c r="CU1" s="1">
        <f>1/1000*DataSummary40012900!I$1</f>
        <v>8.2970472000000003E-2</v>
      </c>
      <c r="CV1" s="1">
        <f>1/1000*DataSummary40012900!J$1</f>
        <v>8.1964823999999992E-2</v>
      </c>
      <c r="CW1" s="1">
        <f>1/1000*DataSummary40012900!K$1</f>
        <v>5.1034514999999996E-2</v>
      </c>
      <c r="CX1" s="1">
        <f>1/1000*DataSummary40012900!L$1</f>
        <v>4.853437699999999E-2</v>
      </c>
      <c r="CY1" s="1">
        <f>1/1000*DataSummary40012900!M$1</f>
        <v>4.2710544999999996E-2</v>
      </c>
      <c r="CZ1" s="1">
        <f>1/1000*DataSummary40012900!N$1</f>
        <v>4.9360841999999995E-2</v>
      </c>
      <c r="DA1" s="1">
        <f>1/1000*DataSummary40012900!O$1</f>
        <v>3.4867582000000001E-2</v>
      </c>
      <c r="DB1" s="1">
        <f>1/1000*DataSummary40012900!P$1</f>
        <v>3.9562925018093185E-2</v>
      </c>
      <c r="DC1" s="1">
        <f>1/1000*DataSummary40012900!Q$1</f>
        <v>2.7950165999999999E-2</v>
      </c>
      <c r="DD1" s="1">
        <f>1/1000*DataSummary40012900!R$1</f>
        <v>2.4715147999999996E-2</v>
      </c>
      <c r="DE1" s="1">
        <f>1/1000*DataSummary40012900!S$1</f>
        <v>1.7370603230769235E-2</v>
      </c>
      <c r="DF1" s="1">
        <f>1/1000*DataSummary40012900!T$1</f>
        <v>1.8477144000000001E-2</v>
      </c>
      <c r="DG1" s="1">
        <f>1/1000*DataSummary40012900!U$1</f>
        <v>0.129379946</v>
      </c>
      <c r="DH1" s="1">
        <f>1/1000*DataSummary40012900!V$1</f>
        <v>0.21492751014118716</v>
      </c>
      <c r="DI1" s="30">
        <f>1/1000*DataSummary40012900!W$1</f>
        <v>0.28790320559455024</v>
      </c>
      <c r="DJ1" s="30">
        <f>1/1000*DataSummary40012900!X$1</f>
        <v>0.15812375900000003</v>
      </c>
      <c r="DK1" s="30">
        <f>1/1000*DataSummary40012900!Y$1</f>
        <v>0.20973829399999996</v>
      </c>
      <c r="DL1" s="31">
        <f>[1]DataWeight!$HD$22</f>
        <v>0.23091861799999999</v>
      </c>
    </row>
    <row r="2" spans="1:11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SummaryAll!$A$11</f>
        <v>2004</v>
      </c>
      <c r="K2">
        <f>SummaryAll!$A$12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J2">
        <f>SummaryAll!$A$3</f>
        <v>1996</v>
      </c>
      <c r="BK2">
        <f>SummaryAll!$A$4</f>
        <v>1997</v>
      </c>
      <c r="BL2">
        <f>SummaryAll!$A$5</f>
        <v>1998</v>
      </c>
      <c r="BM2">
        <f>SummaryAll!$A$6</f>
        <v>1999</v>
      </c>
      <c r="BN2">
        <f>SummaryAll!$A$7</f>
        <v>2000</v>
      </c>
      <c r="BO2">
        <f>SummaryAll!$A$8</f>
        <v>2001</v>
      </c>
      <c r="BP2">
        <f>SummaryAll!$A$9</f>
        <v>2002</v>
      </c>
      <c r="BQ2">
        <f>SummaryAll!$A$10</f>
        <v>2003</v>
      </c>
      <c r="BR2">
        <f>SummaryAll!$A$11</f>
        <v>2004</v>
      </c>
      <c r="BS2">
        <f>SummaryAll!$A$12</f>
        <v>2005</v>
      </c>
      <c r="BT2">
        <f>SummaryAll!$A$13</f>
        <v>2006</v>
      </c>
      <c r="BU2">
        <f>SummaryAll!$A$14</f>
        <v>2007</v>
      </c>
      <c r="BV2">
        <f>SummaryAll!$A$15</f>
        <v>2008</v>
      </c>
      <c r="BW2">
        <f>SummaryAll!$A$16</f>
        <v>2009</v>
      </c>
      <c r="BX2">
        <f>SummaryAll!$A$17</f>
        <v>2010</v>
      </c>
      <c r="BY2">
        <f>SummaryAll!$A$18</f>
        <v>2011</v>
      </c>
      <c r="BZ2">
        <f>SummaryAll!$A$19</f>
        <v>2012</v>
      </c>
      <c r="CA2">
        <f>SummaryAll!$A$20</f>
        <v>2013</v>
      </c>
      <c r="CB2">
        <f>SummaryAll!$A$21</f>
        <v>2014</v>
      </c>
      <c r="CC2">
        <f>SummaryAll!$A$22</f>
        <v>2015</v>
      </c>
      <c r="CD2">
        <f>SummaryAll!$A$23</f>
        <v>2016</v>
      </c>
      <c r="CE2">
        <f>SummaryAll!$A$24</f>
        <v>2017</v>
      </c>
      <c r="CF2">
        <f>SummaryAll!$A$25</f>
        <v>2018</v>
      </c>
      <c r="CG2">
        <f>SummaryAll!$A$26</f>
        <v>2019</v>
      </c>
      <c r="CH2">
        <f>SummaryAll!$A$27</f>
        <v>2020</v>
      </c>
      <c r="CN2">
        <f>SummaryAll!$A$3</f>
        <v>1996</v>
      </c>
      <c r="CO2">
        <f>SummaryAll!$A$4</f>
        <v>1997</v>
      </c>
      <c r="CP2">
        <f>SummaryAll!$A$5</f>
        <v>1998</v>
      </c>
      <c r="CQ2">
        <f>SummaryAll!$A$6</f>
        <v>1999</v>
      </c>
      <c r="CR2">
        <f>SummaryAll!$A$7</f>
        <v>2000</v>
      </c>
      <c r="CS2">
        <f>SummaryAll!$A$8</f>
        <v>2001</v>
      </c>
      <c r="CT2">
        <f>SummaryAll!$A$9</f>
        <v>2002</v>
      </c>
      <c r="CU2">
        <f>SummaryAll!$A$10</f>
        <v>2003</v>
      </c>
      <c r="CV2">
        <f>SummaryAll!$A$11</f>
        <v>2004</v>
      </c>
      <c r="CW2">
        <f>SummaryAll!$A$12</f>
        <v>2005</v>
      </c>
      <c r="CX2">
        <f>SummaryAll!$A$13</f>
        <v>2006</v>
      </c>
      <c r="CY2">
        <f>SummaryAll!$A$14</f>
        <v>2007</v>
      </c>
      <c r="CZ2">
        <f>SummaryAll!$A$15</f>
        <v>2008</v>
      </c>
      <c r="DA2">
        <f>SummaryAll!$A$16</f>
        <v>2009</v>
      </c>
      <c r="DB2">
        <f>SummaryAll!$A$17</f>
        <v>2010</v>
      </c>
      <c r="DC2">
        <f>SummaryAll!$A$18</f>
        <v>2011</v>
      </c>
      <c r="DD2">
        <f>SummaryAll!$A$19</f>
        <v>2012</v>
      </c>
      <c r="DE2">
        <f>SummaryAll!$A$20</f>
        <v>2013</v>
      </c>
      <c r="DF2">
        <f>SummaryAll!$A$21</f>
        <v>2014</v>
      </c>
      <c r="DG2">
        <f>SummaryAll!$A$22</f>
        <v>2015</v>
      </c>
      <c r="DH2">
        <f>SummaryAll!$A$23</f>
        <v>2016</v>
      </c>
      <c r="DI2">
        <f>SummaryAll!$A$24</f>
        <v>2017</v>
      </c>
      <c r="DJ2">
        <f>SummaryAll!$A$25</f>
        <v>2018</v>
      </c>
      <c r="DK2">
        <f>SummaryAll!$A$26</f>
        <v>2019</v>
      </c>
      <c r="DL2">
        <f>SummaryAll!$A$27</f>
        <v>2020</v>
      </c>
    </row>
    <row r="3" spans="1:116" x14ac:dyDescent="0.25">
      <c r="A3" s="2" t="str">
        <f>DataSummary40011000!A$15</f>
        <v>Indonesia</v>
      </c>
      <c r="B3" s="1">
        <f>1/1000*DataSummary40011000!B$15</f>
        <v>6.1976280000000002E-3</v>
      </c>
      <c r="C3" s="1">
        <f>1/1000*DataSummary40011000!C$15</f>
        <v>4.2137649999999995E-3</v>
      </c>
      <c r="D3" s="1">
        <f>1/1000*DataSummary40011000!D$15</f>
        <v>1.4629999999999999E-3</v>
      </c>
      <c r="E3" s="1">
        <f>1/1000*DataSummary40011000!E$15</f>
        <v>2.5749369999999998E-3</v>
      </c>
      <c r="F3" s="1">
        <f>1/1000*DataSummary40011000!F$15</f>
        <v>9.3033499999999991E-4</v>
      </c>
      <c r="G3" s="1">
        <f>1/1000*DataSummary40011000!G$15</f>
        <v>5.0200000000000006E-4</v>
      </c>
      <c r="H3" s="1">
        <f>1/1000*DataSummary40011000!H$15</f>
        <v>7.2800000000000008E-5</v>
      </c>
      <c r="I3" s="1">
        <f>1/1000*DataSummary40011000!I$15</f>
        <v>3.0750000000000002E-6</v>
      </c>
      <c r="J3" s="1">
        <f>1/1000*DataSummary40011000!J$15</f>
        <v>1.743566E-3</v>
      </c>
      <c r="K3" s="1">
        <f>1/1000*DataSummary40011000!K$15</f>
        <v>4.1114999999999999E-4</v>
      </c>
      <c r="L3" s="1">
        <f>1/1000*DataSummary40011000!L$15</f>
        <v>3.6197600000000001E-3</v>
      </c>
      <c r="M3" s="1">
        <f>1/1000*DataSummary40011000!M$15</f>
        <v>3.0622990000000001E-3</v>
      </c>
      <c r="N3" s="1">
        <f>1/1000*DataSummary40011000!N$15</f>
        <v>6.0653499999999997E-3</v>
      </c>
      <c r="O3" s="1">
        <f>1/1000*DataSummary40011000!O$15</f>
        <v>5.1589239999999996E-3</v>
      </c>
      <c r="P3" s="1">
        <f>1/1000*DataSummary40011000!P$15</f>
        <v>2.618095E-3</v>
      </c>
      <c r="Q3" s="1">
        <f>1/1000*DataSummary40011000!Q$15</f>
        <v>8.3170999999999994E-4</v>
      </c>
      <c r="R3" s="1">
        <f>1/1000*DataSummary40011000!R$15</f>
        <v>5.2755E-4</v>
      </c>
      <c r="S3" s="1">
        <f>1/1000*DataSummary40011000!S$15</f>
        <v>1.9999999999999998E-4</v>
      </c>
      <c r="T3" s="1">
        <f>1/1000*DataSummary40011000!T$15</f>
        <v>3.1519999999999996E-4</v>
      </c>
      <c r="U3" s="1">
        <f>1/1000*DataSummary40011000!U$15</f>
        <v>7.6000000000000004E-4</v>
      </c>
      <c r="V3" s="1">
        <f>1/1000*DataSummary40011000!V$15</f>
        <v>8.1655999999999992E-4</v>
      </c>
      <c r="W3" s="30">
        <f>1/1000*DataSummary40011000!W$15</f>
        <v>1.1999999999999999E-3</v>
      </c>
      <c r="X3" s="30">
        <f>1/1000*DataSummary40011000!X$15</f>
        <v>1.9999999999999998E-4</v>
      </c>
      <c r="Y3" s="30">
        <f>1/1000*DataSummary40011000!Y$15</f>
        <v>8.5699999999999996E-5</v>
      </c>
      <c r="Z3" s="31">
        <f>[1]DataWeight!$AL24</f>
        <v>5.2500000000000008E-4</v>
      </c>
      <c r="AF3" s="1">
        <f>1/1000*DataSummary40012100!B$15</f>
        <v>2.0347343E-2</v>
      </c>
      <c r="AG3" s="1">
        <f>1/1000*DataSummary40012100!C$15</f>
        <v>7.6838159999999996E-3</v>
      </c>
      <c r="AH3" s="1">
        <f>1/1000*DataSummary40012100!D$15</f>
        <v>7.2158279999999997E-3</v>
      </c>
      <c r="AI3" s="1">
        <f>1/1000*DataSummary40012100!E$15</f>
        <v>7.260285E-3</v>
      </c>
      <c r="AJ3" s="1">
        <f>1/1000*DataSummary40012100!F$15</f>
        <v>1.5021206E-2</v>
      </c>
      <c r="AK3" s="1">
        <f>1/1000*DataSummary40012100!G$15</f>
        <v>1.5496807E-2</v>
      </c>
      <c r="AL3" s="1">
        <f>1/1000*DataSummary40012100!H$15</f>
        <v>1.5528541E-2</v>
      </c>
      <c r="AM3" s="1">
        <f>1/1000*DataSummary40012100!I$15</f>
        <v>2.5121341999999998E-2</v>
      </c>
      <c r="AN3" s="1">
        <f>1/1000*DataSummary40012100!J$15</f>
        <v>2.1325810000000001E-2</v>
      </c>
      <c r="AO3" s="1">
        <f>1/1000*DataSummary40012100!K$15</f>
        <v>2.4175209999999999E-2</v>
      </c>
      <c r="AP3" s="1">
        <f>1/1000*DataSummary40012100!L$15</f>
        <v>1.681088E-2</v>
      </c>
      <c r="AQ3" s="1">
        <f>1/1000*DataSummary40012100!M$15</f>
        <v>7.3232869999999995E-3</v>
      </c>
      <c r="AR3" s="1">
        <f>1/1000*DataSummary40012100!N$15</f>
        <v>8.5475970000000005E-3</v>
      </c>
      <c r="AS3" s="1">
        <f>1/1000*DataSummary40012100!O$15</f>
        <v>1.5145451999999998E-2</v>
      </c>
      <c r="AT3" s="1">
        <f>1/1000*DataSummary40012100!P$15</f>
        <v>6.7915890000000007E-3</v>
      </c>
      <c r="AU3" s="1">
        <f>1/1000*DataSummary40012100!Q$15</f>
        <v>7.9060629999999996E-3</v>
      </c>
      <c r="AV3" s="1">
        <f>1/1000*DataSummary40012100!R$15</f>
        <v>6.9964420000000003E-3</v>
      </c>
      <c r="AW3" s="1">
        <f>1/1000*DataSummary40012100!S$15</f>
        <v>6.9168899999999993E-3</v>
      </c>
      <c r="AX3" s="1">
        <f>1/1000*DataSummary40012100!T$15</f>
        <v>6.5487839999999993E-3</v>
      </c>
      <c r="AY3" s="1">
        <f>1/1000*DataSummary40012100!U$15</f>
        <v>6.8520119999999993E-3</v>
      </c>
      <c r="AZ3" s="1">
        <f>1/1000*DataSummary40012100!V$15</f>
        <v>6.7620939999999997E-3</v>
      </c>
      <c r="BA3" s="30">
        <f>1/1000*DataSummary40012100!W$15</f>
        <v>1.0797955999999999E-2</v>
      </c>
      <c r="BB3" s="30">
        <f>1/1000*DataSummary40012100!X$15</f>
        <v>8.4612420000000008E-3</v>
      </c>
      <c r="BC3" s="30">
        <f>1/1000*DataSummary40012100!Y$15</f>
        <v>7.9834080000000009E-3</v>
      </c>
      <c r="BD3" s="31">
        <f>[1]DataWeight!$CR24</f>
        <v>2.2134239999999999E-2</v>
      </c>
      <c r="BJ3" s="1">
        <f>1/1000*DataSummary40012200!B$15</f>
        <v>1.8156273000000001E-2</v>
      </c>
      <c r="BK3" s="1">
        <f>1/1000*DataSummary40012200!C$15</f>
        <v>1.1814303999999999E-2</v>
      </c>
      <c r="BL3" s="1">
        <f>1/1000*DataSummary40012200!D$15</f>
        <v>2.2615596999999998E-2</v>
      </c>
      <c r="BM3" s="1">
        <f>1/1000*DataSummary40012200!E$15</f>
        <v>3.4301358999999997E-2</v>
      </c>
      <c r="BN3" s="1">
        <f>1/1000*DataSummary40012200!F$15</f>
        <v>3.6673200000000003E-2</v>
      </c>
      <c r="BO3" s="1">
        <f>1/1000*DataSummary40012200!G$15</f>
        <v>0.13137449600000001</v>
      </c>
      <c r="BP3" s="1">
        <f>1/1000*DataSummary40012200!H$15</f>
        <v>4.2872028E-2</v>
      </c>
      <c r="BQ3" s="1">
        <f>1/1000*DataSummary40012200!I$15</f>
        <v>0.10783027199999999</v>
      </c>
      <c r="BR3" s="1">
        <f>1/1000*DataSummary40012200!J$15</f>
        <v>0.18113657599999999</v>
      </c>
      <c r="BS3" s="1">
        <f>1/1000*DataSummary40012200!K$15</f>
        <v>0.24535395199999999</v>
      </c>
      <c r="BT3" s="1">
        <f>1/1000*DataSummary40012200!L$15</f>
        <v>0.31010713599999995</v>
      </c>
      <c r="BU3" s="1">
        <f>1/1000*DataSummary40012200!M$15</f>
        <v>0.30111478399999997</v>
      </c>
      <c r="BV3" s="1">
        <f>1/1000*DataSummary40012200!N$15</f>
        <v>0.31946476800000001</v>
      </c>
      <c r="BW3" s="1">
        <f>1/1000*DataSummary40012200!O$15</f>
        <v>0.39083091199999997</v>
      </c>
      <c r="BX3" s="1">
        <f>1/1000*DataSummary40012200!P$15</f>
        <v>0.39457114399999998</v>
      </c>
      <c r="BY3" s="1">
        <f>1/1000*DataSummary40012200!Q$15</f>
        <v>0.42367232799999999</v>
      </c>
      <c r="BZ3" s="1">
        <f>1/1000*DataSummary40012200!R$15</f>
        <v>0.3921634</v>
      </c>
      <c r="CA3" s="1">
        <f>1/1000*DataSummary40012200!S$15</f>
        <v>0.409459935</v>
      </c>
      <c r="CB3" s="1">
        <f>1/1000*DataSummary40012200!T$15</f>
        <v>0.35487753799999999</v>
      </c>
      <c r="CC3" s="1">
        <f>1/1000*DataSummary40012200!U$15</f>
        <v>0.27161358800000002</v>
      </c>
      <c r="CD3" s="1">
        <f>1/1000*DataSummary40012200!V$15</f>
        <v>0.269965556</v>
      </c>
      <c r="CE3" s="30">
        <f>1/1000*DataSummary40012200!W$15</f>
        <v>0.43130649500000001</v>
      </c>
      <c r="CF3" s="30">
        <f>1/1000*DataSummary40012200!X$15</f>
        <v>0.25916300000000003</v>
      </c>
      <c r="CG3" s="30">
        <f>1/1000*DataSummary40012200!Y$15</f>
        <v>0.21488195999999998</v>
      </c>
      <c r="CH3" s="31">
        <f>[1]DataWeight!$EX24</f>
        <v>0.28696023999999998</v>
      </c>
      <c r="CN3" s="1">
        <f>1/1000*DataSummary40012900!B$15</f>
        <v>1.5349338999999998E-2</v>
      </c>
      <c r="CO3" s="1">
        <f>1/1000*DataSummary40012900!C$15</f>
        <v>1.0667363000000001E-2</v>
      </c>
      <c r="CP3" s="1">
        <f>1/1000*DataSummary40012900!D$15</f>
        <v>5.1430699999999996E-3</v>
      </c>
      <c r="CQ3" s="1">
        <f>1/1000*DataSummary40012900!E$15</f>
        <v>2.5465619999999996E-3</v>
      </c>
      <c r="CR3" s="1">
        <f>1/1000*DataSummary40012900!F$15</f>
        <v>1.9417799999999999E-3</v>
      </c>
      <c r="CS3" s="1">
        <f>1/1000*DataSummary40012900!G$15</f>
        <v>2.1650809999999997E-3</v>
      </c>
      <c r="CT3" s="1">
        <f>1/1000*DataSummary40012900!H$15</f>
        <v>3.1584399999999997E-4</v>
      </c>
      <c r="CU3" s="1">
        <f>1/1000*DataSummary40012900!I$15</f>
        <v>2.7237229999999999E-3</v>
      </c>
      <c r="CV3" s="1">
        <f>1/1000*DataSummary40012900!J$15</f>
        <v>3.6452060000000002E-3</v>
      </c>
      <c r="CW3" s="1">
        <f>1/1000*DataSummary40012900!K$15</f>
        <v>1.4561959999999999E-3</v>
      </c>
      <c r="CX3" s="1">
        <f>1/1000*DataSummary40012900!L$15</f>
        <v>3.680656E-3</v>
      </c>
      <c r="CY3" s="1">
        <f>1/1000*DataSummary40012900!M$15</f>
        <v>1.8308619999999999E-3</v>
      </c>
      <c r="CZ3" s="1">
        <f>1/1000*DataSummary40012900!N$15</f>
        <v>8.8639540000000003E-3</v>
      </c>
      <c r="DA3" s="1">
        <f>1/1000*DataSummary40012900!O$15</f>
        <v>9.4010939999999987E-3</v>
      </c>
      <c r="DB3" s="1">
        <f>1/1000*DataSummary40012900!P$15</f>
        <v>8.9368599999999996E-3</v>
      </c>
      <c r="DC3" s="1">
        <f>1/1000*DataSummary40012900!Q$15</f>
        <v>4.9587889999999999E-3</v>
      </c>
      <c r="DD3" s="1">
        <f>1/1000*DataSummary40012900!R$15</f>
        <v>4.6128489999999996E-3</v>
      </c>
      <c r="DE3" s="1">
        <f>1/1000*DataSummary40012900!S$15</f>
        <v>3.0240000000000003E-4</v>
      </c>
      <c r="DF3" s="1">
        <f>1/1000*DataSummary40012900!T$15</f>
        <v>3.02973E-4</v>
      </c>
      <c r="DG3" s="1">
        <f>1/1000*DataSummary40012900!U$15</f>
        <v>3.4215999999999999E-4</v>
      </c>
      <c r="DH3" s="1">
        <f>1/1000*DataSummary40012900!V$15</f>
        <v>2.0309849999999999E-3</v>
      </c>
      <c r="DI3" s="30">
        <f>1/1000*DataSummary40012900!W$15</f>
        <v>7.0619999999999997E-3</v>
      </c>
      <c r="DJ3" s="30">
        <f>1/1000*DataSummary40012900!X$15</f>
        <v>1.2666000000000001E-4</v>
      </c>
      <c r="DK3" s="30">
        <f>1/1000*DataSummary40012900!Y$15</f>
        <v>1.614037E-3</v>
      </c>
      <c r="DL3" s="31">
        <f>[1]DataWeight!$HD24</f>
        <v>4.5444730000000003E-3</v>
      </c>
    </row>
    <row r="4" spans="1:116" ht="13" x14ac:dyDescent="0.3">
      <c r="A4" s="60" t="s">
        <v>71</v>
      </c>
      <c r="B4" s="1">
        <f>1/1000*DataSummary40011000!B$10</f>
        <v>0</v>
      </c>
      <c r="C4" s="1">
        <f>1/1000*DataSummary40011000!C$10</f>
        <v>4.4999999999999996E-5</v>
      </c>
      <c r="D4" s="1">
        <f>1/1000*DataSummary40011000!D$10</f>
        <v>0</v>
      </c>
      <c r="E4" s="1">
        <f>1/1000*DataSummary40011000!E$10</f>
        <v>0</v>
      </c>
      <c r="F4" s="1">
        <f>1/1000*DataSummary40011000!F$10</f>
        <v>0</v>
      </c>
      <c r="G4" s="1">
        <f>1/1000*DataSummary40011000!G$10</f>
        <v>0</v>
      </c>
      <c r="H4" s="1">
        <f>1/1000*DataSummary40011000!H$10</f>
        <v>0</v>
      </c>
      <c r="I4" s="1">
        <f>1/1000*DataSummary40011000!I$10</f>
        <v>0</v>
      </c>
      <c r="J4" s="1">
        <f>1/1000*DataSummary40011000!J$10</f>
        <v>0</v>
      </c>
      <c r="K4" s="1">
        <f>1/1000*DataSummary40011000!K$10</f>
        <v>0</v>
      </c>
      <c r="L4" s="1">
        <f>1/1000*DataSummary40011000!L$10</f>
        <v>0</v>
      </c>
      <c r="M4" s="1">
        <f>1/1000*DataSummary40011000!M$10</f>
        <v>0</v>
      </c>
      <c r="N4" s="1">
        <f>1/1000*DataSummary40011000!N$10</f>
        <v>0</v>
      </c>
      <c r="O4" s="1">
        <f>1/1000*DataSummary40011000!O$10</f>
        <v>0</v>
      </c>
      <c r="P4" s="1">
        <f>1/1000*DataSummary40011000!P$10</f>
        <v>0</v>
      </c>
      <c r="Q4" s="1">
        <f>1/1000*DataSummary40011000!Q$10</f>
        <v>0</v>
      </c>
      <c r="R4" s="1">
        <f>1/1000*DataSummary40011000!R$10</f>
        <v>0</v>
      </c>
      <c r="S4" s="1">
        <f>1/1000*DataSummary40011000!S$10</f>
        <v>0</v>
      </c>
      <c r="T4" s="1">
        <f>1/1000*DataSummary40011000!T$10</f>
        <v>0</v>
      </c>
      <c r="U4" s="1">
        <f>1/1000*DataSummary40011000!U$10</f>
        <v>0</v>
      </c>
      <c r="V4" s="1">
        <f>1/1000*DataSummary40011000!V$10</f>
        <v>0</v>
      </c>
      <c r="W4" s="30">
        <f>1/1000*DataSummary40011000!W$10</f>
        <v>0</v>
      </c>
      <c r="X4" s="30">
        <f>1/1000*DataSummary40011000!X$10</f>
        <v>0</v>
      </c>
      <c r="Y4" s="30">
        <f>1/1000*DataSummary40011000!Y$10</f>
        <v>0</v>
      </c>
      <c r="Z4" s="31">
        <f>1/1000*'[1]2020Summary40011000'!$N$75</f>
        <v>0</v>
      </c>
      <c r="AF4" s="1">
        <f>1/1000*DataSummary40012100!B$10</f>
        <v>0</v>
      </c>
      <c r="AG4" s="1">
        <f>1/1000*DataSummary40012100!C$10</f>
        <v>0</v>
      </c>
      <c r="AH4" s="1">
        <f>1/1000*DataSummary40012100!D$10</f>
        <v>0</v>
      </c>
      <c r="AI4" s="1">
        <f>1/1000*DataSummary40012100!E$10</f>
        <v>0</v>
      </c>
      <c r="AJ4" s="1">
        <f>1/1000*DataSummary40012100!F$10</f>
        <v>0</v>
      </c>
      <c r="AK4" s="1">
        <f>1/1000*DataSummary40012100!G$10</f>
        <v>0</v>
      </c>
      <c r="AL4" s="1">
        <f>1/1000*DataSummary40012100!H$10</f>
        <v>0</v>
      </c>
      <c r="AM4" s="1">
        <f>1/1000*DataSummary40012100!I$10</f>
        <v>0</v>
      </c>
      <c r="AN4" s="1">
        <f>1/1000*DataSummary40012100!J$10</f>
        <v>0</v>
      </c>
      <c r="AO4" s="1">
        <f>1/1000*DataSummary40012100!K$10</f>
        <v>0</v>
      </c>
      <c r="AP4" s="1">
        <f>1/1000*DataSummary40012100!L$10</f>
        <v>0</v>
      </c>
      <c r="AQ4" s="1">
        <f>1/1000*DataSummary40012100!M$10</f>
        <v>0</v>
      </c>
      <c r="AR4" s="1">
        <f>1/1000*DataSummary40012100!N$10</f>
        <v>0</v>
      </c>
      <c r="AS4" s="1">
        <f>1/1000*DataSummary40012100!O$10</f>
        <v>0</v>
      </c>
      <c r="AT4" s="1">
        <f>1/1000*DataSummary40012100!P$10</f>
        <v>0</v>
      </c>
      <c r="AU4" s="1">
        <f>1/1000*DataSummary40012100!Q$10</f>
        <v>0</v>
      </c>
      <c r="AV4" s="1">
        <f>1/1000*DataSummary40012100!R$10</f>
        <v>0</v>
      </c>
      <c r="AW4" s="1">
        <f>1/1000*DataSummary40012100!S$10</f>
        <v>0</v>
      </c>
      <c r="AX4" s="1">
        <f>1/1000*DataSummary40012100!T$10</f>
        <v>0</v>
      </c>
      <c r="AY4" s="1">
        <f>1/1000*DataSummary40012100!U$10</f>
        <v>0</v>
      </c>
      <c r="AZ4" s="1">
        <f>1/1000*DataSummary40012100!V$10</f>
        <v>0</v>
      </c>
      <c r="BA4" s="30">
        <f>1/1000*DataSummary40012100!W$10</f>
        <v>0</v>
      </c>
      <c r="BB4" s="30">
        <f>1/1000*DataSummary40012100!X$10</f>
        <v>0</v>
      </c>
      <c r="BC4" s="30">
        <f>1/1000*DataSummary40012100!Y$10</f>
        <v>0</v>
      </c>
      <c r="BD4" s="31">
        <f>1/1000*'[1]2020Summary40012100'!$N$75</f>
        <v>0</v>
      </c>
      <c r="BJ4" s="1">
        <f>1/1000*DataSummary40012200!B$10</f>
        <v>0</v>
      </c>
      <c r="BK4" s="1">
        <f>1/1000*DataSummary40012200!C$10</f>
        <v>0</v>
      </c>
      <c r="BL4" s="1">
        <f>1/1000*DataSummary40012200!D$10</f>
        <v>7.4999999999999993E-5</v>
      </c>
      <c r="BM4" s="1">
        <f>1/1000*DataSummary40012200!E$10</f>
        <v>0</v>
      </c>
      <c r="BN4" s="1">
        <f>1/1000*DataSummary40012200!F$10</f>
        <v>0</v>
      </c>
      <c r="BO4" s="1">
        <f>1/1000*DataSummary40012200!G$10</f>
        <v>0</v>
      </c>
      <c r="BP4" s="1">
        <f>1/1000*DataSummary40012200!H$10</f>
        <v>0</v>
      </c>
      <c r="BQ4" s="1">
        <f>1/1000*DataSummary40012200!I$10</f>
        <v>0</v>
      </c>
      <c r="BR4" s="1">
        <f>1/1000*DataSummary40012200!J$10</f>
        <v>0</v>
      </c>
      <c r="BS4" s="1">
        <f>1/1000*DataSummary40012200!K$10</f>
        <v>5.9723999999999997E-4</v>
      </c>
      <c r="BT4" s="1">
        <f>1/1000*DataSummary40012200!L$10</f>
        <v>2.1994599999999999E-3</v>
      </c>
      <c r="BU4" s="1">
        <f>1/1000*DataSummary40012200!M$10</f>
        <v>3.0240000000000003E-4</v>
      </c>
      <c r="BV4" s="1">
        <f>1/1000*DataSummary40012200!N$10</f>
        <v>1.17398E-3</v>
      </c>
      <c r="BW4" s="1">
        <f>1/1000*DataSummary40012200!O$10</f>
        <v>4.8535200000000001E-3</v>
      </c>
      <c r="BX4" s="1">
        <f>1/1000*DataSummary40012200!P$10</f>
        <v>9.2940399999999999E-3</v>
      </c>
      <c r="BY4" s="1">
        <f>1/1000*DataSummary40012200!Q$10</f>
        <v>1.6773119999999999E-2</v>
      </c>
      <c r="BZ4" s="1">
        <f>1/1000*DataSummary40012200!R$10</f>
        <v>5.1175600000000002E-3</v>
      </c>
      <c r="CA4" s="1">
        <f>1/1000*DataSummary40012200!S$10</f>
        <v>4.8182399999999997E-3</v>
      </c>
      <c r="CB4" s="1">
        <f>1/1000*DataSummary40012200!T$10</f>
        <v>1.2474000000000001E-2</v>
      </c>
      <c r="CC4" s="1">
        <f>1/1000*DataSummary40012200!U$10</f>
        <v>3.2424839999999996E-2</v>
      </c>
      <c r="CD4" s="1">
        <f>1/1000*DataSummary40012200!V$10</f>
        <v>2.9896236E-2</v>
      </c>
      <c r="CE4" s="30">
        <f>1/1000*DataSummary40012200!W$10</f>
        <v>1.3143667E-2</v>
      </c>
      <c r="CF4" s="30">
        <f>1/1000*DataSummary40012200!X$10</f>
        <v>2.9228219999999999E-2</v>
      </c>
      <c r="CG4" s="30">
        <f>1/1000*DataSummary40012200!Y$10</f>
        <v>9.751311E-2</v>
      </c>
      <c r="CH4" s="31">
        <f>1/1000*'[1]2020Summary40012200'!$N$75</f>
        <v>0.17365238899999996</v>
      </c>
      <c r="CN4" s="1">
        <f>1/1000*DataSummary40012900!B$10</f>
        <v>6.0479999999999997E-5</v>
      </c>
      <c r="CO4" s="1">
        <f>1/1000*DataSummary40012900!C$10</f>
        <v>0</v>
      </c>
      <c r="CP4" s="1">
        <f>1/1000*DataSummary40012900!D$10</f>
        <v>0</v>
      </c>
      <c r="CQ4" s="1">
        <f>1/1000*DataSummary40012900!E$10</f>
        <v>0</v>
      </c>
      <c r="CR4" s="1">
        <f>1/1000*DataSummary40012900!F$10</f>
        <v>0</v>
      </c>
      <c r="CS4" s="1">
        <f>1/1000*DataSummary40012900!G$10</f>
        <v>0</v>
      </c>
      <c r="CT4" s="1">
        <f>1/1000*DataSummary40012900!H$10</f>
        <v>0</v>
      </c>
      <c r="CU4" s="1">
        <f>1/1000*DataSummary40012900!I$10</f>
        <v>0</v>
      </c>
      <c r="CV4" s="1">
        <f>1/1000*DataSummary40012900!J$10</f>
        <v>0</v>
      </c>
      <c r="CW4" s="1">
        <f>1/1000*DataSummary40012900!K$10</f>
        <v>0</v>
      </c>
      <c r="CX4" s="1">
        <f>1/1000*DataSummary40012900!L$10</f>
        <v>2.7720000000000002E-4</v>
      </c>
      <c r="CY4" s="1">
        <f>1/1000*DataSummary40012900!M$10</f>
        <v>2.4191999999999999E-4</v>
      </c>
      <c r="CZ4" s="1">
        <f>1/1000*DataSummary40012900!N$10</f>
        <v>2.0159999999999997E-5</v>
      </c>
      <c r="DA4" s="1">
        <f>1/1000*DataSummary40012900!O$10</f>
        <v>2.0193699999999999E-4</v>
      </c>
      <c r="DB4" s="1">
        <f>1/1000*DataSummary40012900!P$10</f>
        <v>5.1562528052454328E-5</v>
      </c>
      <c r="DC4" s="1">
        <f>1/1000*DataSummary40012900!Q$10</f>
        <v>0</v>
      </c>
      <c r="DD4" s="1">
        <f>1/1000*DataSummary40012900!R$10</f>
        <v>5.5902000000000002E-4</v>
      </c>
      <c r="DE4" s="1">
        <f>1/1000*DataSummary40012900!S$10</f>
        <v>2.3249999999999999E-4</v>
      </c>
      <c r="DF4" s="1">
        <f>1/1000*DataSummary40012900!T$10</f>
        <v>5.4432000000000005E-4</v>
      </c>
      <c r="DG4" s="1">
        <f>1/1000*DataSummary40012900!U$10</f>
        <v>2.2579200000000001E-3</v>
      </c>
      <c r="DH4" s="1">
        <f>1/1000*DataSummary40012900!V$10</f>
        <v>3.9659049999999996E-3</v>
      </c>
      <c r="DI4" s="30">
        <f>1/1000*DataSummary40012900!W$10</f>
        <v>8.1650999999999998E-3</v>
      </c>
      <c r="DJ4" s="30">
        <f>1/1000*DataSummary40012900!X$10</f>
        <v>2.405515E-3</v>
      </c>
      <c r="DK4" s="30">
        <f>1/1000*DataSummary40012900!Y$10</f>
        <v>1.26928E-3</v>
      </c>
      <c r="DL4" s="31">
        <f>1/1000*'[1]2020Summary40012900'!$N$75</f>
        <v>3.3738649999999998E-3</v>
      </c>
    </row>
    <row r="5" spans="1:116" x14ac:dyDescent="0.25">
      <c r="A5" s="2" t="str">
        <f>DataSummary40011000!A$19</f>
        <v>Laos</v>
      </c>
      <c r="B5" s="1">
        <f>1/1000*DataSummary40011000!B$19</f>
        <v>0</v>
      </c>
      <c r="C5" s="1">
        <f>1/1000*DataSummary40011000!C$19</f>
        <v>0</v>
      </c>
      <c r="D5" s="1">
        <f>1/1000*DataSummary40011000!D$19</f>
        <v>0</v>
      </c>
      <c r="E5" s="1">
        <f>1/1000*DataSummary40011000!E$19</f>
        <v>0</v>
      </c>
      <c r="F5" s="1">
        <f>1/1000*DataSummary40011000!F$19</f>
        <v>0</v>
      </c>
      <c r="G5" s="1">
        <f>1/1000*DataSummary40011000!G$19</f>
        <v>0</v>
      </c>
      <c r="H5" s="1">
        <f>1/1000*DataSummary40011000!H$19</f>
        <v>0</v>
      </c>
      <c r="I5" s="1">
        <f>1/1000*DataSummary40011000!I$19</f>
        <v>0</v>
      </c>
      <c r="J5" s="1">
        <f>1/1000*DataSummary40011000!J$19</f>
        <v>4.9999999999999996E-5</v>
      </c>
      <c r="K5" s="1">
        <f>1/1000*DataSummary40011000!K$19</f>
        <v>3.6785999999999996E-4</v>
      </c>
      <c r="L5" s="1">
        <f>1/1000*DataSummary40011000!L$19</f>
        <v>0</v>
      </c>
      <c r="M5" s="1">
        <f>1/1000*DataSummary40011000!M$19</f>
        <v>7.2285999999999997E-4</v>
      </c>
      <c r="N5" s="1">
        <f>1/1000*DataSummary40011000!N$19</f>
        <v>3.5366999999999999E-4</v>
      </c>
      <c r="O5" s="1">
        <f>1/1000*DataSummary40011000!O$19</f>
        <v>2.19173E-4</v>
      </c>
      <c r="P5" s="1">
        <f>1/1000*DataSummary40011000!P$19</f>
        <v>5.2509999999999997E-5</v>
      </c>
      <c r="Q5" s="1">
        <f>1/1000*DataSummary40011000!Q$19</f>
        <v>1.7411999999999999E-4</v>
      </c>
      <c r="R5" s="1">
        <f>1/1000*DataSummary40011000!R$19</f>
        <v>6.1149999999999996E-4</v>
      </c>
      <c r="S5" s="1">
        <f>1/1000*DataSummary40011000!S$19</f>
        <v>1.9790999999999997E-3</v>
      </c>
      <c r="T5" s="1">
        <f>1/1000*DataSummary40011000!T$19</f>
        <v>2.54784E-3</v>
      </c>
      <c r="U5" s="1">
        <f>1/1000*DataSummary40011000!U$19</f>
        <v>1.6174399999999999E-3</v>
      </c>
      <c r="V5" s="1">
        <f>1/1000*DataSummary40011000!V$19</f>
        <v>2.5094599999999998E-3</v>
      </c>
      <c r="W5" s="30">
        <f>1/1000*DataSummary40011000!W$19</f>
        <v>8.3327100000000001E-3</v>
      </c>
      <c r="X5" s="30">
        <f>1/1000*DataSummary40011000!X$19</f>
        <v>1.2205570000000001E-2</v>
      </c>
      <c r="Y5" s="30">
        <f>1/1000*DataSummary40011000!Y$19</f>
        <v>2.89412E-2</v>
      </c>
      <c r="Z5" s="31">
        <f>[1]DataWeight!$AL25</f>
        <v>4.0366058000000003E-2</v>
      </c>
      <c r="AF5" s="1">
        <f>1/1000*DataSummary40012100!B$19</f>
        <v>0</v>
      </c>
      <c r="AG5" s="1">
        <f>1/1000*DataSummary40012100!C$19</f>
        <v>0</v>
      </c>
      <c r="AH5" s="1">
        <f>1/1000*DataSummary40012100!D$19</f>
        <v>0</v>
      </c>
      <c r="AI5" s="1">
        <f>1/1000*DataSummary40012100!E$19</f>
        <v>0</v>
      </c>
      <c r="AJ5" s="1">
        <f>1/1000*DataSummary40012100!F$19</f>
        <v>9.4000000000000008E-5</v>
      </c>
      <c r="AK5" s="1">
        <f>1/1000*DataSummary40012100!G$19</f>
        <v>3.5799999999999997E-4</v>
      </c>
      <c r="AL5" s="1">
        <f>1/1000*DataSummary40012100!H$19</f>
        <v>2.2300000000000002E-3</v>
      </c>
      <c r="AM5" s="1">
        <f>1/1000*DataSummary40012100!I$19</f>
        <v>1.91E-3</v>
      </c>
      <c r="AN5" s="1">
        <f>1/1000*DataSummary40012100!J$19</f>
        <v>8.3000000000000001E-4</v>
      </c>
      <c r="AO5" s="1">
        <f>1/1000*DataSummary40012100!K$19</f>
        <v>2.8766659999999999E-3</v>
      </c>
      <c r="AP5" s="1">
        <f>1/1000*DataSummary40012100!L$19</f>
        <v>5.45E-3</v>
      </c>
      <c r="AQ5" s="1">
        <f>1/1000*DataSummary40012100!M$19</f>
        <v>4.6969500000000001E-3</v>
      </c>
      <c r="AR5" s="1">
        <f>1/1000*DataSummary40012100!N$19</f>
        <v>4.0260000000000001E-3</v>
      </c>
      <c r="AS5" s="1">
        <f>1/1000*DataSummary40012100!O$19</f>
        <v>5.9620000000000003E-3</v>
      </c>
      <c r="AT5" s="1">
        <f>1/1000*DataSummary40012100!P$19</f>
        <v>4.3229999999999996E-3</v>
      </c>
      <c r="AU5" s="1">
        <f>1/1000*DataSummary40012100!Q$19</f>
        <v>5.3880000000000004E-3</v>
      </c>
      <c r="AV5" s="1">
        <f>1/1000*DataSummary40012100!R$19</f>
        <v>6.3845519999999991E-3</v>
      </c>
      <c r="AW5" s="1">
        <f>1/1000*DataSummary40012100!S$19</f>
        <v>1.5935999999999999E-2</v>
      </c>
      <c r="AX5" s="1">
        <f>1/1000*DataSummary40012100!T$19</f>
        <v>1.6055160000000002E-2</v>
      </c>
      <c r="AY5" s="1">
        <f>1/1000*DataSummary40012100!U$19</f>
        <v>1.516461E-2</v>
      </c>
      <c r="AZ5" s="1">
        <f>1/1000*DataSummary40012100!V$19</f>
        <v>7.4209999999999996E-3</v>
      </c>
      <c r="BA5" s="30">
        <f>1/1000*DataSummary40012100!W$19</f>
        <v>1.1231099999999999E-2</v>
      </c>
      <c r="BB5" s="30">
        <f>1/1000*DataSummary40012100!X$19</f>
        <v>3.2919999999999998E-3</v>
      </c>
      <c r="BC5" s="30">
        <f>1/1000*DataSummary40012100!Y$19</f>
        <v>1.5433489999999999E-2</v>
      </c>
      <c r="BD5" s="31">
        <f>[1]DataWeight!$CR25</f>
        <v>0</v>
      </c>
      <c r="BJ5" s="1">
        <f>1/1000*DataSummary40012200!B$19</f>
        <v>0</v>
      </c>
      <c r="BK5" s="1">
        <f>1/1000*DataSummary40012200!C$19</f>
        <v>0</v>
      </c>
      <c r="BL5" s="1">
        <f>1/1000*DataSummary40012200!D$19</f>
        <v>0</v>
      </c>
      <c r="BM5" s="1">
        <f>1/1000*DataSummary40012200!E$19</f>
        <v>0</v>
      </c>
      <c r="BN5" s="1">
        <f>1/1000*DataSummary40012200!F$19</f>
        <v>0</v>
      </c>
      <c r="BO5" s="1">
        <f>1/1000*DataSummary40012200!G$19</f>
        <v>9.9999999999999991E-5</v>
      </c>
      <c r="BP5" s="1">
        <f>1/1000*DataSummary40012200!H$19</f>
        <v>0</v>
      </c>
      <c r="BQ5" s="1">
        <f>1/1000*DataSummary40012200!I$19</f>
        <v>0</v>
      </c>
      <c r="BR5" s="1">
        <f>1/1000*DataSummary40012200!J$19</f>
        <v>5.0000000000000001E-4</v>
      </c>
      <c r="BS5" s="1">
        <f>1/1000*DataSummary40012200!K$19</f>
        <v>3.9999999999999996E-4</v>
      </c>
      <c r="BT5" s="1">
        <f>1/1000*DataSummary40012200!L$19</f>
        <v>4.4954000000000001E-4</v>
      </c>
      <c r="BU5" s="1">
        <f>1/1000*DataSummary40012200!M$19</f>
        <v>0</v>
      </c>
      <c r="BV5" s="1">
        <f>1/1000*DataSummary40012200!N$19</f>
        <v>0</v>
      </c>
      <c r="BW5" s="1">
        <f>1/1000*DataSummary40012200!O$19</f>
        <v>5.2599999999999999E-4</v>
      </c>
      <c r="BX5" s="1">
        <f>1/1000*DataSummary40012200!P$19</f>
        <v>1.927312E-3</v>
      </c>
      <c r="BY5" s="1">
        <f>1/1000*DataSummary40012200!Q$19</f>
        <v>2.0339999999999998E-3</v>
      </c>
      <c r="BZ5" s="1">
        <f>1/1000*DataSummary40012200!R$19</f>
        <v>7.4049340000000002E-3</v>
      </c>
      <c r="CA5" s="1">
        <f>1/1000*DataSummary40012200!S$19</f>
        <v>1.11745E-2</v>
      </c>
      <c r="CB5" s="1">
        <f>1/1000*DataSummary40012200!T$19</f>
        <v>1.9110136E-2</v>
      </c>
      <c r="CC5" s="1">
        <f>1/1000*DataSummary40012200!U$19</f>
        <v>6.7064000000000002E-4</v>
      </c>
      <c r="CD5" s="1">
        <f>1/1000*DataSummary40012200!V$19</f>
        <v>3.4047999999999999E-4</v>
      </c>
      <c r="CE5" s="30">
        <f>1/1000*DataSummary40012200!W$19</f>
        <v>1.2095999999999999E-4</v>
      </c>
      <c r="CF5" s="30">
        <f>1/1000*DataSummary40012200!X$19</f>
        <v>0</v>
      </c>
      <c r="CG5" s="30">
        <f>1/1000*DataSummary40012200!Y$19</f>
        <v>0</v>
      </c>
      <c r="CH5" s="31">
        <f>[1]DataWeight!$EX25</f>
        <v>2.0159999999999997E-5</v>
      </c>
      <c r="CN5" s="1">
        <f>1/1000*DataSummary40012900!B$19</f>
        <v>0</v>
      </c>
      <c r="CO5" s="1">
        <f>1/1000*DataSummary40012900!C$19</f>
        <v>0</v>
      </c>
      <c r="CP5" s="1">
        <f>1/1000*DataSummary40012900!D$19</f>
        <v>0</v>
      </c>
      <c r="CQ5" s="1">
        <f>1/1000*DataSummary40012900!E$19</f>
        <v>0</v>
      </c>
      <c r="CR5" s="1">
        <f>1/1000*DataSummary40012900!F$19</f>
        <v>0</v>
      </c>
      <c r="CS5" s="1">
        <f>1/1000*DataSummary40012900!G$19</f>
        <v>0</v>
      </c>
      <c r="CT5" s="1">
        <f>1/1000*DataSummary40012900!H$19</f>
        <v>0</v>
      </c>
      <c r="CU5" s="1">
        <f>1/1000*DataSummary40012900!I$19</f>
        <v>0</v>
      </c>
      <c r="CV5" s="1">
        <f>1/1000*DataSummary40012900!J$19</f>
        <v>0</v>
      </c>
      <c r="CW5" s="1">
        <f>1/1000*DataSummary40012900!K$19</f>
        <v>0</v>
      </c>
      <c r="CX5" s="1">
        <f>1/1000*DataSummary40012900!L$19</f>
        <v>0</v>
      </c>
      <c r="CY5" s="1">
        <f>1/1000*DataSummary40012900!M$19</f>
        <v>9.0199999999999992E-4</v>
      </c>
      <c r="CZ5" s="1">
        <f>1/1000*DataSummary40012900!N$19</f>
        <v>2.9579999999999997E-3</v>
      </c>
      <c r="DA5" s="1">
        <f>1/1000*DataSummary40012900!O$19</f>
        <v>4.0000000000000003E-5</v>
      </c>
      <c r="DB5" s="1">
        <f>1/1000*DataSummary40012900!P$19</f>
        <v>7.8567100000000005E-4</v>
      </c>
      <c r="DC5" s="1">
        <f>1/1000*DataSummary40012900!Q$19</f>
        <v>1.5087999999999999E-4</v>
      </c>
      <c r="DD5" s="1">
        <f>1/1000*DataSummary40012900!R$19</f>
        <v>1.5275E-3</v>
      </c>
      <c r="DE5" s="1">
        <f>1/1000*DataSummary40012900!S$19</f>
        <v>7.5790000000000005E-4</v>
      </c>
      <c r="DF5" s="1">
        <f>1/1000*DataSummary40012900!T$19</f>
        <v>5.5719999999999999E-4</v>
      </c>
      <c r="DG5" s="1">
        <f>1/1000*DataSummary40012900!U$19</f>
        <v>2.2953048E-2</v>
      </c>
      <c r="DH5" s="1">
        <f>1/1000*DataSummary40012900!V$19</f>
        <v>4.2751224000000004E-2</v>
      </c>
      <c r="DI5" s="30">
        <f>1/1000*DataSummary40012900!W$19</f>
        <v>8.0976640000000003E-2</v>
      </c>
      <c r="DJ5" s="30">
        <f>1/1000*DataSummary40012900!X$19</f>
        <v>9.319253999999999E-2</v>
      </c>
      <c r="DK5" s="30">
        <f>1/1000*DataSummary40012900!Y$19</f>
        <v>0.12395703</v>
      </c>
      <c r="DL5" s="31">
        <f>[1]DataWeight!$HD25</f>
        <v>0.13943254999999999</v>
      </c>
    </row>
    <row r="6" spans="1:116" x14ac:dyDescent="0.25">
      <c r="A6" s="2" t="str">
        <f>DataSummary40011000!A$21</f>
        <v>Malaysia</v>
      </c>
      <c r="B6" s="1">
        <f>1/1000*DataSummary40011000!B$21</f>
        <v>1.7798530999999999E-2</v>
      </c>
      <c r="C6" s="1">
        <f>1/1000*DataSummary40011000!C$21</f>
        <v>1.4268367000000001E-2</v>
      </c>
      <c r="D6" s="1">
        <f>1/1000*DataSummary40011000!D$21</f>
        <v>1.4436866999999999E-2</v>
      </c>
      <c r="E6" s="1">
        <f>1/1000*DataSummary40011000!E$21</f>
        <v>1.3623394E-2</v>
      </c>
      <c r="F6" s="1">
        <f>1/1000*DataSummary40011000!F$21</f>
        <v>1.5719115999999998E-2</v>
      </c>
      <c r="G6" s="1">
        <f>1/1000*DataSummary40011000!G$21</f>
        <v>2.1676451999999999E-2</v>
      </c>
      <c r="H6" s="1">
        <f>1/1000*DataSummary40011000!H$21</f>
        <v>2.5952236E-2</v>
      </c>
      <c r="I6" s="1">
        <f>1/1000*DataSummary40011000!I$21</f>
        <v>2.787866E-2</v>
      </c>
      <c r="J6" s="1">
        <f>1/1000*DataSummary40011000!J$21</f>
        <v>4.4477903999999999E-2</v>
      </c>
      <c r="K6" s="1">
        <f>1/1000*DataSummary40011000!K$21</f>
        <v>2.4623262E-2</v>
      </c>
      <c r="L6" s="1">
        <f>1/1000*DataSummary40011000!L$21</f>
        <v>2.4172000000000003E-2</v>
      </c>
      <c r="M6" s="1">
        <f>1/1000*DataSummary40011000!M$21</f>
        <v>2.0584896000000002E-2</v>
      </c>
      <c r="N6" s="1">
        <f>1/1000*DataSummary40011000!N$21</f>
        <v>1.0237674E-2</v>
      </c>
      <c r="O6" s="1">
        <f>1/1000*DataSummary40011000!O$21</f>
        <v>1.1252916999999999E-2</v>
      </c>
      <c r="P6" s="1">
        <f>1/1000*DataSummary40011000!P$21</f>
        <v>1.1463184999999999E-2</v>
      </c>
      <c r="Q6" s="1">
        <f>1/1000*DataSummary40011000!Q$21</f>
        <v>1.1099525000000001E-2</v>
      </c>
      <c r="R6" s="1">
        <f>1/1000*DataSummary40011000!R$21</f>
        <v>1.1738384999999999E-2</v>
      </c>
      <c r="S6" s="1">
        <f>1/1000*DataSummary40011000!S$21</f>
        <v>1.1836663000000001E-2</v>
      </c>
      <c r="T6" s="1">
        <f>1/1000*DataSummary40011000!T$21</f>
        <v>1.2402362E-2</v>
      </c>
      <c r="U6" s="1">
        <f>1/1000*DataSummary40011000!U$21</f>
        <v>1.3003044E-2</v>
      </c>
      <c r="V6" s="1">
        <f>1/1000*DataSummary40011000!V$21</f>
        <v>1.0486613000000001E-2</v>
      </c>
      <c r="W6" s="30">
        <f>1/1000*DataSummary40011000!W$21</f>
        <v>1.0675189999999999E-2</v>
      </c>
      <c r="X6" s="30">
        <f>1/1000*DataSummary40011000!X$21</f>
        <v>1.1203925E-2</v>
      </c>
      <c r="Y6" s="30">
        <f>1/1000*DataSummary40011000!Y$21</f>
        <v>1.0344451999999999E-2</v>
      </c>
      <c r="Z6" s="31">
        <f>[1]DataWeight!$AL26</f>
        <v>1.0396045999999999E-2</v>
      </c>
      <c r="AF6" s="1">
        <f>1/1000*DataSummary40012100!B$21</f>
        <v>2.4448557999999999E-2</v>
      </c>
      <c r="AG6" s="1">
        <f>1/1000*DataSummary40012100!C$21</f>
        <v>2.0150375000000002E-2</v>
      </c>
      <c r="AH6" s="1">
        <f>1/1000*DataSummary40012100!D$21</f>
        <v>8.61023E-3</v>
      </c>
      <c r="AI6" s="1">
        <f>1/1000*DataSummary40012100!E$21</f>
        <v>9.9656789999999999E-3</v>
      </c>
      <c r="AJ6" s="1">
        <f>1/1000*DataSummary40012100!F$21</f>
        <v>9.3748190000000012E-3</v>
      </c>
      <c r="AK6" s="1">
        <f>1/1000*DataSummary40012100!G$21</f>
        <v>8.1807640000000001E-3</v>
      </c>
      <c r="AL6" s="1">
        <f>1/1000*DataSummary40012100!H$21</f>
        <v>3.8507939999999998E-3</v>
      </c>
      <c r="AM6" s="1">
        <f>1/1000*DataSummary40012100!I$21</f>
        <v>5.0800239999999998E-3</v>
      </c>
      <c r="AN6" s="1">
        <f>1/1000*DataSummary40012100!J$21</f>
        <v>8.4695159999999999E-3</v>
      </c>
      <c r="AO6" s="1">
        <f>1/1000*DataSummary40012100!K$21</f>
        <v>8.8488990000000003E-3</v>
      </c>
      <c r="AP6" s="1">
        <f>1/1000*DataSummary40012100!L$21</f>
        <v>7.078366E-3</v>
      </c>
      <c r="AQ6" s="1">
        <f>1/1000*DataSummary40012100!M$21</f>
        <v>1.1646600000000001E-3</v>
      </c>
      <c r="AR6" s="1">
        <f>1/1000*DataSummary40012100!N$21</f>
        <v>1.9865299999999998E-3</v>
      </c>
      <c r="AS6" s="1">
        <f>1/1000*DataSummary40012100!O$21</f>
        <v>1.4920000000000001E-3</v>
      </c>
      <c r="AT6" s="1">
        <f>1/1000*DataSummary40012100!P$21</f>
        <v>8.5435899999999996E-4</v>
      </c>
      <c r="AU6" s="1">
        <f>1/1000*DataSummary40012100!Q$21</f>
        <v>8.8000000000000003E-4</v>
      </c>
      <c r="AV6" s="1">
        <f>1/1000*DataSummary40012100!R$21</f>
        <v>1.2759499999999999E-3</v>
      </c>
      <c r="AW6" s="1">
        <f>1/1000*DataSummary40012100!S$21</f>
        <v>2.3337599999999998E-3</v>
      </c>
      <c r="AX6" s="1">
        <f>1/1000*DataSummary40012100!T$21</f>
        <v>4.2489599999999995E-3</v>
      </c>
      <c r="AY6" s="1">
        <f>1/1000*DataSummary40012100!U$21</f>
        <v>2.5523199999999998E-3</v>
      </c>
      <c r="AZ6" s="1">
        <f>1/1000*DataSummary40012100!V$21</f>
        <v>7.4175999999999995E-4</v>
      </c>
      <c r="BA6" s="30">
        <f>1/1000*DataSummary40012100!W$21</f>
        <v>6.0400000000000004E-4</v>
      </c>
      <c r="BB6" s="30">
        <f>1/1000*DataSummary40012100!X$21</f>
        <v>2.4000000000000001E-4</v>
      </c>
      <c r="BC6" s="30">
        <f>1/1000*DataSummary40012100!Y$21</f>
        <v>1.3999999999999999E-4</v>
      </c>
      <c r="BD6" s="31">
        <f>[1]DataWeight!$CR26</f>
        <v>1.5999999999999999E-4</v>
      </c>
      <c r="BJ6" s="1">
        <f>1/1000*DataSummary40012200!B$21</f>
        <v>2.2698139999999999E-2</v>
      </c>
      <c r="BK6" s="1">
        <f>1/1000*DataSummary40012200!C$21</f>
        <v>1.3406573999999999E-2</v>
      </c>
      <c r="BL6" s="1">
        <f>1/1000*DataSummary40012200!D$21</f>
        <v>1.3638605E-2</v>
      </c>
      <c r="BM6" s="1">
        <f>1/1000*DataSummary40012200!E$21</f>
        <v>4.3144163999999999E-2</v>
      </c>
      <c r="BN6" s="1">
        <f>1/1000*DataSummary40012200!F$21</f>
        <v>7.361724E-2</v>
      </c>
      <c r="BO6" s="1">
        <f>1/1000*DataSummary40012200!G$21</f>
        <v>6.9426807999999993E-2</v>
      </c>
      <c r="BP6" s="1">
        <f>1/1000*DataSummary40012200!H$21</f>
        <v>0.110263944</v>
      </c>
      <c r="BQ6" s="1">
        <f>1/1000*DataSummary40012200!I$21</f>
        <v>0.16077478399999998</v>
      </c>
      <c r="BR6" s="1">
        <f>1/1000*DataSummary40012200!J$21</f>
        <v>0.23565275199999999</v>
      </c>
      <c r="BS6" s="1">
        <f>1/1000*DataSummary40012200!K$21</f>
        <v>0.37018124799999996</v>
      </c>
      <c r="BT6" s="1">
        <f>1/1000*DataSummary40012200!L$21</f>
        <v>0.39634575999999999</v>
      </c>
      <c r="BU6" s="1">
        <f>1/1000*DataSummary40012200!M$21</f>
        <v>0.42663299199999999</v>
      </c>
      <c r="BV6" s="1">
        <f>1/1000*DataSummary40012200!N$21</f>
        <v>0.34920351999999999</v>
      </c>
      <c r="BW6" s="1">
        <f>1/1000*DataSummary40012200!O$21</f>
        <v>0.27462537599999998</v>
      </c>
      <c r="BX6" s="1">
        <f>1/1000*DataSummary40012200!P$21</f>
        <v>0.34388598500000001</v>
      </c>
      <c r="BY6" s="1">
        <f>1/1000*DataSummary40012200!Q$21</f>
        <v>0.35376792099999999</v>
      </c>
      <c r="BZ6" s="1">
        <f>1/1000*DataSummary40012200!R$21</f>
        <v>0.28477223699999998</v>
      </c>
      <c r="CA6" s="1">
        <f>1/1000*DataSummary40012200!S$21</f>
        <v>0.30495601299999997</v>
      </c>
      <c r="CB6" s="1">
        <f>1/1000*DataSummary40012200!T$21</f>
        <v>0.292962</v>
      </c>
      <c r="CC6" s="1">
        <f>1/1000*DataSummary40012200!U$21</f>
        <v>0.328539725</v>
      </c>
      <c r="CD6" s="1">
        <f>1/1000*DataSummary40012200!V$21</f>
        <v>0.27473940599999996</v>
      </c>
      <c r="CE6" s="30">
        <f>1/1000*DataSummary40012200!W$21</f>
        <v>0.28574326999999999</v>
      </c>
      <c r="CF6" s="30">
        <f>1/1000*DataSummary40012200!X$21</f>
        <v>0.30504730000000002</v>
      </c>
      <c r="CG6" s="30">
        <f>1/1000*DataSummary40012200!Y$21</f>
        <v>0.31689699999999998</v>
      </c>
      <c r="CH6" s="31">
        <f>[1]DataWeight!$EX26</f>
        <v>0.27189414000000001</v>
      </c>
      <c r="CN6" s="1">
        <f>1/1000*DataSummary40012900!B$21</f>
        <v>4.0719741999999996E-2</v>
      </c>
      <c r="CO6" s="1">
        <f>1/1000*DataSummary40012900!C$21</f>
        <v>3.0190065999999998E-2</v>
      </c>
      <c r="CP6" s="1">
        <f>1/1000*DataSummary40012900!D$21</f>
        <v>2.5881018999999998E-2</v>
      </c>
      <c r="CQ6" s="1">
        <f>1/1000*DataSummary40012900!E$21</f>
        <v>1.7467651999999997E-2</v>
      </c>
      <c r="CR6" s="1">
        <f>1/1000*DataSummary40012900!F$21</f>
        <v>1.3183847E-2</v>
      </c>
      <c r="CS6" s="1">
        <f>1/1000*DataSummary40012900!G$21</f>
        <v>1.9278023999999998E-2</v>
      </c>
      <c r="CT6" s="1">
        <f>1/1000*DataSummary40012900!H$21</f>
        <v>1.9453432E-2</v>
      </c>
      <c r="CU6" s="1">
        <f>1/1000*DataSummary40012900!I$21</f>
        <v>2.3111318000000002E-2</v>
      </c>
      <c r="CV6" s="1">
        <f>1/1000*DataSummary40012900!J$21</f>
        <v>2.3038940000000001E-2</v>
      </c>
      <c r="CW6" s="1">
        <f>1/1000*DataSummary40012900!K$21</f>
        <v>5.1448139999999993E-3</v>
      </c>
      <c r="CX6" s="1">
        <f>1/1000*DataSummary40012900!L$21</f>
        <v>1.9443500000000001E-3</v>
      </c>
      <c r="CY6" s="1">
        <f>1/1000*DataSummary40012900!M$21</f>
        <v>1.892571E-3</v>
      </c>
      <c r="CZ6" s="1">
        <f>1/1000*DataSummary40012900!N$21</f>
        <v>2.7504159999999999E-3</v>
      </c>
      <c r="DA6" s="1">
        <f>1/1000*DataSummary40012900!O$21</f>
        <v>3.8109439999999997E-3</v>
      </c>
      <c r="DB6" s="1">
        <f>1/1000*DataSummary40012900!P$21</f>
        <v>2.2320270000000001E-3</v>
      </c>
      <c r="DC6" s="1">
        <f>1/1000*DataSummary40012900!Q$21</f>
        <v>1.5903499999999999E-3</v>
      </c>
      <c r="DD6" s="1">
        <f>1/1000*DataSummary40012900!R$21</f>
        <v>7.879959999999999E-4</v>
      </c>
      <c r="DE6" s="1">
        <f>1/1000*DataSummary40012900!S$21</f>
        <v>4.5911299999999998E-4</v>
      </c>
      <c r="DF6" s="1">
        <f>1/1000*DataSummary40012900!T$21</f>
        <v>5.5220000000000009E-4</v>
      </c>
      <c r="DG6" s="1">
        <f>1/1000*DataSummary40012900!U$21</f>
        <v>5.9514099999999999E-4</v>
      </c>
      <c r="DH6" s="1">
        <f>1/1000*DataSummary40012900!V$21</f>
        <v>2.159331E-3</v>
      </c>
      <c r="DI6" s="30">
        <f>1/1000*DataSummary40012900!W$21</f>
        <v>4.5721249999999998E-3</v>
      </c>
      <c r="DJ6" s="30">
        <f>1/1000*DataSummary40012900!X$21</f>
        <v>7.8397999999999999E-4</v>
      </c>
      <c r="DK6" s="30">
        <f>1/1000*DataSummary40012900!Y$21</f>
        <v>1.9329520000000002E-3</v>
      </c>
      <c r="DL6" s="31">
        <f>[1]DataWeight!$HD26</f>
        <v>2.8862199999999999E-4</v>
      </c>
    </row>
    <row r="7" spans="1:116" x14ac:dyDescent="0.25">
      <c r="A7" s="2" t="str">
        <f>DataSummary40011000!A$28</f>
        <v>Thailand</v>
      </c>
      <c r="B7" s="1">
        <f>1/1000*DataSummary40011000!B$28</f>
        <v>4.4768222000000003E-2</v>
      </c>
      <c r="C7" s="1">
        <f>1/1000*DataSummary40011000!C$28</f>
        <v>4.7632390000000004E-2</v>
      </c>
      <c r="D7" s="1">
        <f>1/1000*DataSummary40011000!D$28</f>
        <v>4.7650492000000003E-2</v>
      </c>
      <c r="E7" s="1">
        <f>1/1000*DataSummary40011000!E$28</f>
        <v>4.0919979999999995E-2</v>
      </c>
      <c r="F7" s="1">
        <f>1/1000*DataSummary40011000!F$28</f>
        <v>5.5211959999999997E-2</v>
      </c>
      <c r="G7" s="1">
        <f>1/1000*DataSummary40011000!G$28</f>
        <v>7.5964359999999995E-2</v>
      </c>
      <c r="H7" s="1">
        <f>1/1000*DataSummary40011000!H$28</f>
        <v>7.1637408E-2</v>
      </c>
      <c r="I7" s="1">
        <f>1/1000*DataSummary40011000!I$28</f>
        <v>9.965175200000001E-2</v>
      </c>
      <c r="J7" s="1">
        <f>1/1000*DataSummary40011000!J$28</f>
        <v>0.134169808</v>
      </c>
      <c r="K7" s="1">
        <f>1/1000*DataSummary40011000!K$28</f>
        <v>0.14404615999999998</v>
      </c>
      <c r="L7" s="1">
        <f>1/1000*DataSummary40011000!L$28</f>
        <v>0.19848819200000001</v>
      </c>
      <c r="M7" s="1">
        <f>1/1000*DataSummary40011000!M$28</f>
        <v>0.192312704</v>
      </c>
      <c r="N7" s="1">
        <f>1/1000*DataSummary40011000!N$28</f>
        <v>0.21024889600000002</v>
      </c>
      <c r="O7" s="1">
        <f>1/1000*DataSummary40011000!O$28</f>
        <v>0.26566436799999998</v>
      </c>
      <c r="P7" s="1">
        <f>1/1000*DataSummary40011000!P$28</f>
        <v>0.22203203099999999</v>
      </c>
      <c r="Q7" s="1">
        <f>1/1000*DataSummary40011000!Q$28</f>
        <v>0.243976848</v>
      </c>
      <c r="R7" s="1">
        <f>1/1000*DataSummary40011000!R$28</f>
        <v>0.29554626900000003</v>
      </c>
      <c r="S7" s="1">
        <f>1/1000*DataSummary40011000!S$28</f>
        <v>0.31420606499999998</v>
      </c>
      <c r="T7" s="1">
        <f>1/1000*DataSummary40011000!T$28</f>
        <v>0.33827571899999997</v>
      </c>
      <c r="U7" s="1">
        <f>1/1000*DataSummary40011000!U$28</f>
        <v>0.35095024699999999</v>
      </c>
      <c r="V7" s="1">
        <f>1/1000*DataSummary40011000!V$28</f>
        <v>0.38817025900000002</v>
      </c>
      <c r="W7" s="30">
        <f>1/1000*DataSummary40011000!W$28</f>
        <v>0.43194545299999998</v>
      </c>
      <c r="X7" s="30">
        <f>1/1000*DataSummary40011000!X$28</f>
        <v>0.51187629999999995</v>
      </c>
      <c r="Y7" s="30">
        <f>1/1000*DataSummary40011000!Y$28</f>
        <v>0.42381160000000001</v>
      </c>
      <c r="Z7" s="31">
        <f>[1]DataWeight!$AL27</f>
        <v>0.36642466999999995</v>
      </c>
      <c r="AF7" s="1">
        <f>1/1000*DataSummary40012100!B$28</f>
        <v>0.19579487500000001</v>
      </c>
      <c r="AG7" s="1">
        <f>1/1000*DataSummary40012100!C$28</f>
        <v>0.14154318699999999</v>
      </c>
      <c r="AH7" s="1">
        <f>1/1000*DataSummary40012100!D$28</f>
        <v>0.154017125</v>
      </c>
      <c r="AI7" s="1">
        <f>1/1000*DataSummary40012100!E$28</f>
        <v>0.10876312499999999</v>
      </c>
      <c r="AJ7" s="1">
        <f>1/1000*DataSummary40012100!F$28</f>
        <v>0.35492028799999997</v>
      </c>
      <c r="AK7" s="1">
        <f>1/1000*DataSummary40012100!G$28</f>
        <v>0.33605644800000001</v>
      </c>
      <c r="AL7" s="1">
        <f>1/1000*DataSummary40012100!H$28</f>
        <v>0.344052256</v>
      </c>
      <c r="AM7" s="1">
        <f>1/1000*DataSummary40012100!I$28</f>
        <v>0.356556288</v>
      </c>
      <c r="AN7" s="1">
        <f>1/1000*DataSummary40012100!J$28</f>
        <v>0.25083307199999999</v>
      </c>
      <c r="AO7" s="1">
        <f>1/1000*DataSummary40012100!K$28</f>
        <v>0.20309803199999998</v>
      </c>
      <c r="AP7" s="1">
        <f>1/1000*DataSummary40012100!L$28</f>
        <v>0.20409254400000001</v>
      </c>
      <c r="AQ7" s="1">
        <f>1/1000*DataSummary40012100!M$28</f>
        <v>0.178706064</v>
      </c>
      <c r="AR7" s="1">
        <f>1/1000*DataSummary40012100!N$28</f>
        <v>0.18937721600000001</v>
      </c>
      <c r="AS7" s="1">
        <f>1/1000*DataSummary40012100!O$28</f>
        <v>0.19136793599999999</v>
      </c>
      <c r="AT7" s="1">
        <f>1/1000*DataSummary40012100!P$28</f>
        <v>0.18323479200000001</v>
      </c>
      <c r="AU7" s="1">
        <f>1/1000*DataSummary40012100!Q$28</f>
        <v>0.17293159499999999</v>
      </c>
      <c r="AV7" s="1">
        <f>1/1000*DataSummary40012100!R$28</f>
        <v>0.165858377</v>
      </c>
      <c r="AW7" s="1">
        <f>1/1000*DataSummary40012100!S$28</f>
        <v>0.26683811800000001</v>
      </c>
      <c r="AX7" s="1">
        <f>1/1000*DataSummary40012100!T$28</f>
        <v>0.24797778000000001</v>
      </c>
      <c r="AY7" s="1">
        <f>1/1000*DataSummary40012100!U$28</f>
        <v>0.197996476</v>
      </c>
      <c r="AZ7" s="1">
        <f>1/1000*DataSummary40012100!V$28</f>
        <v>0.134537716</v>
      </c>
      <c r="BA7" s="30">
        <f>1/1000*DataSummary40012100!W$28</f>
        <v>0.24382831799999999</v>
      </c>
      <c r="BB7" s="30">
        <f>1/1000*DataSummary40012100!X$28</f>
        <v>0.1462715</v>
      </c>
      <c r="BC7" s="30">
        <f>1/1000*DataSummary40012100!Y$28</f>
        <v>6.7740439999999999E-2</v>
      </c>
      <c r="BD7" s="31">
        <f>[1]DataWeight!$CR27</f>
        <v>6.8853107999999996E-2</v>
      </c>
      <c r="BJ7" s="1">
        <f>1/1000*DataSummary40012200!B$28</f>
        <v>3.3686859E-2</v>
      </c>
      <c r="BK7" s="1">
        <f>1/1000*DataSummary40012200!C$28</f>
        <v>3.8956613000000001E-2</v>
      </c>
      <c r="BL7" s="1">
        <f>1/1000*DataSummary40012200!D$28</f>
        <v>4.4639035000000001E-2</v>
      </c>
      <c r="BM7" s="1">
        <f>1/1000*DataSummary40012200!E$28</f>
        <v>6.1117370999999997E-2</v>
      </c>
      <c r="BN7" s="1">
        <f>1/1000*DataSummary40012200!F$28</f>
        <v>0.14231055999999997</v>
      </c>
      <c r="BO7" s="1">
        <f>1/1000*DataSummary40012200!G$28</f>
        <v>0.16482761600000001</v>
      </c>
      <c r="BP7" s="1">
        <f>1/1000*DataSummary40012200!H$28</f>
        <v>0.15526705599999999</v>
      </c>
      <c r="BQ7" s="1">
        <f>1/1000*DataSummary40012200!I$28</f>
        <v>0.21720779199999998</v>
      </c>
      <c r="BR7" s="1">
        <f>1/1000*DataSummary40012200!J$28</f>
        <v>0.224920288</v>
      </c>
      <c r="BS7" s="1">
        <f>1/1000*DataSummary40012200!K$28</f>
        <v>0.24303438399999999</v>
      </c>
      <c r="BT7" s="1">
        <f>1/1000*DataSummary40012200!L$28</f>
        <v>0.25123175999999997</v>
      </c>
      <c r="BU7" s="1">
        <f>1/1000*DataSummary40012200!M$28</f>
        <v>0.36476742400000001</v>
      </c>
      <c r="BV7" s="1">
        <f>1/1000*DataSummary40012200!N$28</f>
        <v>0.42144316799999998</v>
      </c>
      <c r="BW7" s="1">
        <f>1/1000*DataSummary40012200!O$28</f>
        <v>0.41844422399999998</v>
      </c>
      <c r="BX7" s="1">
        <f>1/1000*DataSummary40012200!P$28</f>
        <v>0.48406100699999999</v>
      </c>
      <c r="BY7" s="1">
        <f>1/1000*DataSummary40012200!Q$28</f>
        <v>0.66406815899999994</v>
      </c>
      <c r="BZ7" s="1">
        <f>1/1000*DataSummary40012200!R$28</f>
        <v>0.74184472499999998</v>
      </c>
      <c r="CA7" s="1">
        <f>1/1000*DataSummary40012200!S$28</f>
        <v>0.85274832499999997</v>
      </c>
      <c r="CB7" s="1">
        <f>1/1000*DataSummary40012200!T$28</f>
        <v>1.0367347499999999</v>
      </c>
      <c r="CC7" s="1">
        <f>1/1000*DataSummary40012200!U$28</f>
        <v>1.185582401</v>
      </c>
      <c r="CD7" s="1">
        <f>1/1000*DataSummary40012200!V$28</f>
        <v>0.95490526200000003</v>
      </c>
      <c r="CE7" s="30">
        <f>1/1000*DataSummary40012200!W$28</f>
        <v>0.8906531299999999</v>
      </c>
      <c r="CF7" s="30">
        <f>1/1000*DataSummary40012200!X$28</f>
        <v>0.85878339999999997</v>
      </c>
      <c r="CG7" s="30">
        <f>1/1000*DataSummary40012200!Y$28</f>
        <v>0.7368055</v>
      </c>
      <c r="CH7" s="31">
        <f>[1]DataWeight!$EX27</f>
        <v>0.51377078399999998</v>
      </c>
      <c r="CN7" s="1">
        <f>1/1000*DataSummary40012900!B$28</f>
        <v>5.6735413999999998E-2</v>
      </c>
      <c r="CO7" s="1">
        <f>1/1000*DataSummary40012900!C$28</f>
        <v>5.0109027E-2</v>
      </c>
      <c r="CP7" s="1">
        <f>1/1000*DataSummary40012900!D$28</f>
        <v>3.5575975999999995E-2</v>
      </c>
      <c r="CQ7" s="1">
        <f>1/1000*DataSummary40012900!E$28</f>
        <v>3.2885199000000004E-2</v>
      </c>
      <c r="CR7" s="1">
        <f>1/1000*DataSummary40012900!F$28</f>
        <v>2.6259753999999996E-2</v>
      </c>
      <c r="CS7" s="1">
        <f>1/1000*DataSummary40012900!G$28</f>
        <v>2.9280808000000002E-2</v>
      </c>
      <c r="CT7" s="1">
        <f>1/1000*DataSummary40012900!H$28</f>
        <v>3.1007092E-2</v>
      </c>
      <c r="CU7" s="1">
        <f>1/1000*DataSummary40012900!I$28</f>
        <v>3.3074119999999999E-2</v>
      </c>
      <c r="CV7" s="1">
        <f>1/1000*DataSummary40012900!J$28</f>
        <v>3.2896255999999999E-2</v>
      </c>
      <c r="CW7" s="1">
        <f>1/1000*DataSummary40012900!K$28</f>
        <v>2.1384E-2</v>
      </c>
      <c r="CX7" s="1">
        <f>1/1000*DataSummary40012900!L$28</f>
        <v>1.9978283999999999E-2</v>
      </c>
      <c r="CY7" s="1">
        <f>1/1000*DataSummary40012900!M$28</f>
        <v>1.5827090999999998E-2</v>
      </c>
      <c r="CZ7" s="1">
        <f>1/1000*DataSummary40012900!N$28</f>
        <v>1.4859836E-2</v>
      </c>
      <c r="DA7" s="1">
        <f>1/1000*DataSummary40012900!O$28</f>
        <v>1.1213604E-2</v>
      </c>
      <c r="DB7" s="1">
        <f>1/1000*DataSummary40012900!P$28</f>
        <v>1.2040993999999999E-2</v>
      </c>
      <c r="DC7" s="1">
        <f>1/1000*DataSummary40012900!Q$28</f>
        <v>7.7915179999999999E-3</v>
      </c>
      <c r="DD7" s="1">
        <f>1/1000*DataSummary40012900!R$28</f>
        <v>4.2024010000000006E-3</v>
      </c>
      <c r="DE7" s="1">
        <f>1/1000*DataSummary40012900!S$28</f>
        <v>3.7282019999999999E-3</v>
      </c>
      <c r="DF7" s="1">
        <f>1/1000*DataSummary40012900!T$28</f>
        <v>3.8361440000000001E-3</v>
      </c>
      <c r="DG7" s="1">
        <f>1/1000*DataSummary40012900!U$28</f>
        <v>7.1756956000000011E-2</v>
      </c>
      <c r="DH7" s="1">
        <f>1/1000*DataSummary40012900!V$28</f>
        <v>0.115884163</v>
      </c>
      <c r="DI7" s="30">
        <f>1/1000*DataSummary40012900!W$28</f>
        <v>0.11846098499999999</v>
      </c>
      <c r="DJ7" s="30">
        <f>1/1000*DataSummary40012900!X$28</f>
        <v>5.1650479999999993E-3</v>
      </c>
      <c r="DK7" s="30">
        <f>1/1000*DataSummary40012900!Y$28</f>
        <v>4.6923389999999994E-3</v>
      </c>
      <c r="DL7" s="31">
        <f>[1]DataWeight!$HD27</f>
        <v>1.5828700000000003E-3</v>
      </c>
    </row>
    <row r="8" spans="1:116" x14ac:dyDescent="0.25">
      <c r="A8" s="2" t="str">
        <f>DataSummary40011000!A$33</f>
        <v>Viet Nam</v>
      </c>
      <c r="B8" s="1">
        <f>1/1000*DataSummary40011000!B$33</f>
        <v>4.0918699999999998E-4</v>
      </c>
      <c r="C8" s="1">
        <f>1/1000*DataSummary40011000!C$33</f>
        <v>1.4658750000000002E-3</v>
      </c>
      <c r="D8" s="1">
        <f>1/1000*DataSummary40011000!D$33</f>
        <v>3.8398000000000001E-5</v>
      </c>
      <c r="E8" s="1">
        <f>1/1000*DataSummary40011000!E$33</f>
        <v>3.9518699999999997E-4</v>
      </c>
      <c r="F8" s="1">
        <f>1/1000*DataSummary40011000!F$33</f>
        <v>2.375818E-3</v>
      </c>
      <c r="G8" s="1">
        <f>1/1000*DataSummary40011000!G$33</f>
        <v>3.5569999999999997E-4</v>
      </c>
      <c r="H8" s="1">
        <f>1/1000*DataSummary40011000!H$33</f>
        <v>5.6059999999999997E-4</v>
      </c>
      <c r="I8" s="1">
        <f>1/1000*DataSummary40011000!I$33</f>
        <v>1.59071E-3</v>
      </c>
      <c r="J8" s="1">
        <f>1/1000*DataSummary40011000!J$33</f>
        <v>8.3885799999999996E-3</v>
      </c>
      <c r="K8" s="1">
        <f>1/1000*DataSummary40011000!K$33</f>
        <v>1.1054573999999999E-2</v>
      </c>
      <c r="L8" s="1">
        <f>1/1000*DataSummary40011000!L$33</f>
        <v>2.9996465999999999E-2</v>
      </c>
      <c r="M8" s="1">
        <f>1/1000*DataSummary40011000!M$33</f>
        <v>2.2162407999999998E-2</v>
      </c>
      <c r="N8" s="1">
        <f>1/1000*DataSummary40011000!N$33</f>
        <v>1.4607695E-2</v>
      </c>
      <c r="O8" s="1">
        <f>1/1000*DataSummary40011000!O$33</f>
        <v>1.4531569999999999E-2</v>
      </c>
      <c r="P8" s="1">
        <f>1/1000*DataSummary40011000!P$33</f>
        <v>9.8268299999999999E-3</v>
      </c>
      <c r="Q8" s="1">
        <f>1/1000*DataSummary40011000!Q$33</f>
        <v>6.7333599999999999E-3</v>
      </c>
      <c r="R8" s="1">
        <f>1/1000*DataSummary40011000!R$33</f>
        <v>5.0757899999999993E-3</v>
      </c>
      <c r="S8" s="1">
        <f>1/1000*DataSummary40011000!S$33</f>
        <v>3.8876549999999998E-3</v>
      </c>
      <c r="T8" s="1">
        <f>1/1000*DataSummary40011000!T$33</f>
        <v>1.117013E-2</v>
      </c>
      <c r="U8" s="1">
        <f>1/1000*DataSummary40011000!U$33</f>
        <v>8.4625000000000013E-3</v>
      </c>
      <c r="V8" s="1">
        <f>1/1000*DataSummary40011000!V$33</f>
        <v>1.9642399999999997E-2</v>
      </c>
      <c r="W8" s="30">
        <f>1/1000*DataSummary40011000!W$33</f>
        <v>3.1075799999999997E-2</v>
      </c>
      <c r="X8" s="30">
        <f>1/1000*DataSummary40011000!X$33</f>
        <v>4.7832569999999998E-2</v>
      </c>
      <c r="Y8" s="30">
        <f>1/1000*DataSummary40011000!Y$33</f>
        <v>8.4338999999999997E-2</v>
      </c>
      <c r="Z8" s="31">
        <f>[1]DataWeight!$AL28</f>
        <v>0.12529864000000002</v>
      </c>
      <c r="AF8" s="1">
        <f>1/1000*DataSummary40012100!B$33</f>
        <v>5.5777609999999997E-3</v>
      </c>
      <c r="AG8" s="1">
        <f>1/1000*DataSummary40012100!C$33</f>
        <v>2.8757500000000003E-3</v>
      </c>
      <c r="AH8" s="1">
        <f>1/1000*DataSummary40012100!D$33</f>
        <v>6.9094719999999998E-3</v>
      </c>
      <c r="AI8" s="1">
        <f>1/1000*DataSummary40012100!E$33</f>
        <v>1.9083749999999999E-3</v>
      </c>
      <c r="AJ8" s="1">
        <f>1/1000*DataSummary40012100!F$33</f>
        <v>3.4235529999999998E-3</v>
      </c>
      <c r="AK8" s="1">
        <f>1/1000*DataSummary40012100!G$33</f>
        <v>4.2969799999999997E-3</v>
      </c>
      <c r="AL8" s="1">
        <f>1/1000*DataSummary40012100!H$33</f>
        <v>1.5604359999999999E-2</v>
      </c>
      <c r="AM8" s="1">
        <f>1/1000*DataSummary40012100!I$33</f>
        <v>1.0877848000000001E-2</v>
      </c>
      <c r="AN8" s="1">
        <f>1/1000*DataSummary40012100!J$33</f>
        <v>4.1976889999999992E-3</v>
      </c>
      <c r="AO8" s="1">
        <f>1/1000*DataSummary40012100!K$33</f>
        <v>3.8126990000000001E-3</v>
      </c>
      <c r="AP8" s="1">
        <f>1/1000*DataSummary40012100!L$33</f>
        <v>1.4999703999999999E-2</v>
      </c>
      <c r="AQ8" s="1">
        <f>1/1000*DataSummary40012100!M$33</f>
        <v>9.8856469999999991E-3</v>
      </c>
      <c r="AR8" s="1">
        <f>1/1000*DataSummary40012100!N$33</f>
        <v>3.0708649999999999E-3</v>
      </c>
      <c r="AS8" s="1">
        <f>1/1000*DataSummary40012100!O$33</f>
        <v>3.6427739999999997E-3</v>
      </c>
      <c r="AT8" s="1">
        <f>1/1000*DataSummary40012100!P$33</f>
        <v>5.7540530000000003E-3</v>
      </c>
      <c r="AU8" s="1">
        <f>1/1000*DataSummary40012100!Q$33</f>
        <v>3.6543999999999999E-3</v>
      </c>
      <c r="AV8" s="1">
        <f>1/1000*DataSummary40012100!R$33</f>
        <v>5.6277460000000003E-3</v>
      </c>
      <c r="AW8" s="1">
        <f>1/1000*DataSummary40012100!S$33</f>
        <v>5.3123199999999997E-3</v>
      </c>
      <c r="AX8" s="1">
        <f>1/1000*DataSummary40012100!T$33</f>
        <v>1.0721787999999999E-2</v>
      </c>
      <c r="AY8" s="1">
        <f>1/1000*DataSummary40012100!U$33</f>
        <v>9.4397799999999983E-3</v>
      </c>
      <c r="AZ8" s="1">
        <f>1/1000*DataSummary40012100!V$33</f>
        <v>1.8637687E-2</v>
      </c>
      <c r="BA8" s="30">
        <f>1/1000*DataSummary40012100!W$33</f>
        <v>1.4645970000000001E-2</v>
      </c>
      <c r="BB8" s="30">
        <f>1/1000*DataSummary40012100!X$33</f>
        <v>1.728466E-2</v>
      </c>
      <c r="BC8" s="30">
        <f>1/1000*DataSummary40012100!Y$33</f>
        <v>2.1645660000000001E-2</v>
      </c>
      <c r="BD8" s="31">
        <f>[1]DataWeight!$CR28</f>
        <v>1.8995016999999999E-2</v>
      </c>
      <c r="BJ8" s="1">
        <f>1/1000*DataSummary40012200!B$33</f>
        <v>1.5519500000000001E-4</v>
      </c>
      <c r="BK8" s="1">
        <f>1/1000*DataSummary40012200!C$33</f>
        <v>2.3137499999999998E-3</v>
      </c>
      <c r="BL8" s="1">
        <f>1/1000*DataSummary40012200!D$33</f>
        <v>4.0439999999999999E-3</v>
      </c>
      <c r="BM8" s="1">
        <f>1/1000*DataSummary40012200!E$33</f>
        <v>9.1373549999999998E-3</v>
      </c>
      <c r="BN8" s="1">
        <f>1/1000*DataSummary40012200!F$33</f>
        <v>4.453228E-2</v>
      </c>
      <c r="BO8" s="1">
        <f>1/1000*DataSummary40012200!G$33</f>
        <v>6.4217860000000002E-2</v>
      </c>
      <c r="BP8" s="1">
        <f>1/1000*DataSummary40012200!H$33</f>
        <v>6.4647483999999991E-2</v>
      </c>
      <c r="BQ8" s="1">
        <f>1/1000*DataSummary40012200!I$33</f>
        <v>4.9627468000000001E-2</v>
      </c>
      <c r="BR8" s="1">
        <f>1/1000*DataSummary40012200!J$33</f>
        <v>2.5028617999999999E-2</v>
      </c>
      <c r="BS8" s="1">
        <f>1/1000*DataSummary40012200!K$33</f>
        <v>2.4286680000000001E-2</v>
      </c>
      <c r="BT8" s="1">
        <f>1/1000*DataSummary40012200!L$33</f>
        <v>4.2579360000000004E-2</v>
      </c>
      <c r="BU8" s="1">
        <f>1/1000*DataSummary40012200!M$33</f>
        <v>4.4508279999999997E-2</v>
      </c>
      <c r="BV8" s="1">
        <f>1/1000*DataSummary40012200!N$33</f>
        <v>3.5151507999999998E-2</v>
      </c>
      <c r="BW8" s="1">
        <f>1/1000*DataSummary40012200!O$33</f>
        <v>3.8430796000000003E-2</v>
      </c>
      <c r="BX8" s="1">
        <f>1/1000*DataSummary40012200!P$33</f>
        <v>8.9555398999999994E-2</v>
      </c>
      <c r="BY8" s="1">
        <f>1/1000*DataSummary40012200!Q$33</f>
        <v>8.8760019999999995E-2</v>
      </c>
      <c r="BZ8" s="1">
        <f>1/1000*DataSummary40012200!R$33</f>
        <v>0.166314401</v>
      </c>
      <c r="CA8" s="1">
        <f>1/1000*DataSummary40012200!S$33</f>
        <v>0.16177467400000001</v>
      </c>
      <c r="CB8" s="1">
        <f>1/1000*DataSummary40012200!T$33</f>
        <v>0.15438980999999999</v>
      </c>
      <c r="CC8" s="1">
        <f>1/1000*DataSummary40012200!U$33</f>
        <v>0.14688879499999999</v>
      </c>
      <c r="CD8" s="1">
        <f>1/1000*DataSummary40012200!V$33</f>
        <v>0.11857694599999999</v>
      </c>
      <c r="CE8" s="30">
        <f>1/1000*DataSummary40012200!W$33</f>
        <v>5.0076584999999993E-2</v>
      </c>
      <c r="CF8" s="30">
        <f>1/1000*DataSummary40012200!X$33</f>
        <v>0.12556233999999999</v>
      </c>
      <c r="CG8" s="30">
        <f>1/1000*DataSummary40012200!Y$33</f>
        <v>0.13332013999999998</v>
      </c>
      <c r="CH8" s="31">
        <f>[1]DataWeight!$EX28</f>
        <v>5.8173679999999998E-2</v>
      </c>
      <c r="CN8" s="1">
        <f>1/1000*DataSummary40012900!B$33</f>
        <v>5.9325699999999999E-3</v>
      </c>
      <c r="CO8" s="1">
        <f>1/1000*DataSummary40012900!C$33</f>
        <v>5.1183819999999994E-3</v>
      </c>
      <c r="CP8" s="1">
        <f>1/1000*DataSummary40012900!D$33</f>
        <v>1.44993E-2</v>
      </c>
      <c r="CQ8" s="1">
        <f>1/1000*DataSummary40012900!E$33</f>
        <v>1.2989346999999998E-2</v>
      </c>
      <c r="CR8" s="1">
        <f>1/1000*DataSummary40012900!F$33</f>
        <v>1.3023921999999999E-2</v>
      </c>
      <c r="CS8" s="1">
        <f>1/1000*DataSummary40012900!G$33</f>
        <v>8.790539E-3</v>
      </c>
      <c r="CT8" s="1">
        <f>1/1000*DataSummary40012900!H$33</f>
        <v>1.6286846000000001E-2</v>
      </c>
      <c r="CU8" s="1">
        <f>1/1000*DataSummary40012900!I$33</f>
        <v>1.6902535999999999E-2</v>
      </c>
      <c r="CV8" s="1">
        <f>1/1000*DataSummary40012900!J$33</f>
        <v>1.5960807E-2</v>
      </c>
      <c r="CW8" s="1">
        <f>1/1000*DataSummary40012900!K$33</f>
        <v>1.5982091E-2</v>
      </c>
      <c r="CX8" s="1">
        <f>1/1000*DataSummary40012900!L$33</f>
        <v>1.5152786E-2</v>
      </c>
      <c r="CY8" s="1">
        <f>1/1000*DataSummary40012900!M$33</f>
        <v>1.4482199999999999E-2</v>
      </c>
      <c r="CZ8" s="1">
        <f>1/1000*DataSummary40012900!N$33</f>
        <v>1.0098462999999998E-2</v>
      </c>
      <c r="DA8" s="1">
        <f>1/1000*DataSummary40012900!O$33</f>
        <v>8.7132620000000011E-3</v>
      </c>
      <c r="DB8" s="1">
        <f>1/1000*DataSummary40012900!P$33</f>
        <v>1.2014472E-2</v>
      </c>
      <c r="DC8" s="1">
        <f>1/1000*DataSummary40012900!Q$33</f>
        <v>9.2977010000000002E-3</v>
      </c>
      <c r="DD8" s="1">
        <f>1/1000*DataSummary40012900!R$33</f>
        <v>1.0548156E-2</v>
      </c>
      <c r="DE8" s="1">
        <f>1/1000*DataSummary40012900!S$33</f>
        <v>1.0450834000000001E-2</v>
      </c>
      <c r="DF8" s="1">
        <f>1/1000*DataSummary40012900!T$33</f>
        <v>1.1012692999999999E-2</v>
      </c>
      <c r="DG8" s="1">
        <f>1/1000*DataSummary40012900!U$33</f>
        <v>1.3373524999999999E-2</v>
      </c>
      <c r="DH8" s="1">
        <f>1/1000*DataSummary40012900!V$33</f>
        <v>1.1930930000000001E-2</v>
      </c>
      <c r="DI8" s="30">
        <f>1/1000*DataSummary40012900!W$33</f>
        <v>1.658476E-2</v>
      </c>
      <c r="DJ8" s="30">
        <f>1/1000*DataSummary40012900!X$33</f>
        <v>1.1693140999999999E-2</v>
      </c>
      <c r="DK8" s="30">
        <f>1/1000*DataSummary40012900!Y$33</f>
        <v>1.4937652000000001E-2</v>
      </c>
      <c r="DL8" s="31">
        <f>[1]DataWeight!$HD28</f>
        <v>1.0830495999999998E-2</v>
      </c>
    </row>
    <row r="9" spans="1:116" x14ac:dyDescent="0.25">
      <c r="A9" s="2" t="s">
        <v>0</v>
      </c>
      <c r="B9" s="1">
        <f t="shared" ref="B9:Y9" si="0">B1-SUM(B3:B8)</f>
        <v>6.4309359999999982E-3</v>
      </c>
      <c r="C9" s="1">
        <f t="shared" si="0"/>
        <v>5.0000109999999848E-3</v>
      </c>
      <c r="D9" s="1">
        <f t="shared" si="0"/>
        <v>2.5056140000000032E-3</v>
      </c>
      <c r="E9" s="1">
        <f t="shared" si="0"/>
        <v>1.3900000000000093E-3</v>
      </c>
      <c r="F9" s="1">
        <f t="shared" si="0"/>
        <v>2.2888729999999829E-3</v>
      </c>
      <c r="G9" s="1">
        <f t="shared" si="0"/>
        <v>1.348870000000002E-3</v>
      </c>
      <c r="H9" s="1">
        <f t="shared" si="0"/>
        <v>8.1660100000000013E-4</v>
      </c>
      <c r="I9" s="1">
        <f t="shared" si="0"/>
        <v>5.1507800000000215E-4</v>
      </c>
      <c r="J9" s="1">
        <f t="shared" si="0"/>
        <v>7.2143899999999039E-4</v>
      </c>
      <c r="K9" s="1">
        <f t="shared" si="0"/>
        <v>1.0633179999999798E-3</v>
      </c>
      <c r="L9" s="1">
        <f t="shared" si="0"/>
        <v>8.6123599999998746E-4</v>
      </c>
      <c r="M9" s="1">
        <f t="shared" si="0"/>
        <v>1.4155479859146447E-3</v>
      </c>
      <c r="N9" s="1">
        <f t="shared" si="0"/>
        <v>4.6878200000000092E-3</v>
      </c>
      <c r="O9" s="1">
        <f t="shared" si="0"/>
        <v>3.2515589999999595E-3</v>
      </c>
      <c r="P9" s="1">
        <f t="shared" si="0"/>
        <v>5.2421369999999801E-3</v>
      </c>
      <c r="Q9" s="1">
        <f t="shared" si="0"/>
        <v>7.6610950000000066E-3</v>
      </c>
      <c r="R9" s="1">
        <f t="shared" si="0"/>
        <v>4.2830449999999298E-3</v>
      </c>
      <c r="S9" s="1">
        <f t="shared" si="0"/>
        <v>3.510241930186897E-3</v>
      </c>
      <c r="T9" s="1">
        <f t="shared" si="0"/>
        <v>1.2480930000000057E-3</v>
      </c>
      <c r="U9" s="1">
        <f t="shared" si="0"/>
        <v>2.1246839999999878E-3</v>
      </c>
      <c r="V9" s="1">
        <f t="shared" si="0"/>
        <v>2.458664999999971E-3</v>
      </c>
      <c r="W9" s="30">
        <f t="shared" si="0"/>
        <v>1.0880880000000037E-2</v>
      </c>
      <c r="X9" s="30">
        <f t="shared" si="0"/>
        <v>7.3433640000000189E-3</v>
      </c>
      <c r="Y9" s="30">
        <f t="shared" si="0"/>
        <v>6.9000999999999646E-3</v>
      </c>
      <c r="Z9" s="31">
        <f>[1]DataWeight!$AL29</f>
        <v>2.7241907999999995E-2</v>
      </c>
      <c r="AF9" s="1">
        <f t="shared" ref="AF9:BC9" si="1">AF1-SUM(AF3:AF8)</f>
        <v>1.0243449000000043E-2</v>
      </c>
      <c r="AG9" s="1">
        <f t="shared" si="1"/>
        <v>4.659113999999992E-3</v>
      </c>
      <c r="AH9" s="1">
        <f t="shared" si="1"/>
        <v>3.4277509999999789E-3</v>
      </c>
      <c r="AI9" s="1">
        <f t="shared" si="1"/>
        <v>1.5260299999999838E-3</v>
      </c>
      <c r="AJ9" s="1">
        <f t="shared" si="1"/>
        <v>7.0128560000000117E-3</v>
      </c>
      <c r="AK9" s="1">
        <f t="shared" si="1"/>
        <v>9.8123760000000115E-3</v>
      </c>
      <c r="AL9" s="1">
        <f t="shared" si="1"/>
        <v>1.4778836000000073E-2</v>
      </c>
      <c r="AM9" s="1">
        <f t="shared" si="1"/>
        <v>3.9738951999999994E-2</v>
      </c>
      <c r="AN9" s="1">
        <f t="shared" si="1"/>
        <v>2.9205753999999973E-2</v>
      </c>
      <c r="AO9" s="1">
        <f t="shared" si="1"/>
        <v>2.1047422000000066E-2</v>
      </c>
      <c r="AP9" s="1">
        <f t="shared" si="1"/>
        <v>3.198933100000001E-2</v>
      </c>
      <c r="AQ9" s="1">
        <f t="shared" si="1"/>
        <v>1.4953805000000014E-2</v>
      </c>
      <c r="AR9" s="1">
        <f t="shared" si="1"/>
        <v>3.7544327999999988E-2</v>
      </c>
      <c r="AS9" s="1">
        <f t="shared" si="1"/>
        <v>1.3747028000000022E-2</v>
      </c>
      <c r="AT9" s="1">
        <f t="shared" si="1"/>
        <v>1.6126377999999969E-2</v>
      </c>
      <c r="AU9" s="1">
        <f t="shared" si="1"/>
        <v>2.3348616999999988E-2</v>
      </c>
      <c r="AV9" s="1">
        <f t="shared" si="1"/>
        <v>2.1945800000000015E-2</v>
      </c>
      <c r="AW9" s="1">
        <f t="shared" si="1"/>
        <v>2.8661485000000042E-2</v>
      </c>
      <c r="AX9" s="1">
        <f t="shared" si="1"/>
        <v>2.627539000000001E-2</v>
      </c>
      <c r="AY9" s="1">
        <f t="shared" si="1"/>
        <v>2.3445180999999982E-2</v>
      </c>
      <c r="AZ9" s="1">
        <f t="shared" si="1"/>
        <v>3.6831300000000011E-2</v>
      </c>
      <c r="BA9" s="30">
        <f t="shared" si="1"/>
        <v>4.997373000000005E-2</v>
      </c>
      <c r="BB9" s="30">
        <f t="shared" si="1"/>
        <v>6.2413563999999977E-2</v>
      </c>
      <c r="BC9" s="30">
        <f t="shared" si="1"/>
        <v>4.9575759999999983E-2</v>
      </c>
      <c r="BD9" s="31">
        <f>[1]DataWeight!$CR29</f>
        <v>5.5425393000000003E-2</v>
      </c>
      <c r="BJ9" s="1">
        <f t="shared" ref="BJ9:CH9" si="2">BJ1-SUM(BJ3:BJ8)</f>
        <v>6.5181269999999986E-3</v>
      </c>
      <c r="BK9" s="1">
        <f t="shared" si="2"/>
        <v>4.1526099999999871E-3</v>
      </c>
      <c r="BL9" s="1">
        <f t="shared" si="2"/>
        <v>1.0915845000000007E-2</v>
      </c>
      <c r="BM9" s="1">
        <f t="shared" si="2"/>
        <v>1.9694282999999979E-2</v>
      </c>
      <c r="BN9" s="1">
        <f t="shared" si="2"/>
        <v>2.3175602000000073E-2</v>
      </c>
      <c r="BO9" s="1">
        <f t="shared" si="2"/>
        <v>1.0827476999999974E-2</v>
      </c>
      <c r="BP9" s="1">
        <f t="shared" si="2"/>
        <v>1.2603797000000083E-2</v>
      </c>
      <c r="BQ9" s="1">
        <f t="shared" si="2"/>
        <v>1.5764490000000131E-2</v>
      </c>
      <c r="BR9" s="1">
        <f t="shared" si="2"/>
        <v>3.0718820000000036E-2</v>
      </c>
      <c r="BS9" s="1">
        <f t="shared" si="2"/>
        <v>2.6357394000000145E-2</v>
      </c>
      <c r="BT9" s="1">
        <f t="shared" si="2"/>
        <v>2.295826000000023E-2</v>
      </c>
      <c r="BU9" s="1">
        <f t="shared" si="2"/>
        <v>1.104359399999999E-2</v>
      </c>
      <c r="BV9" s="1">
        <f t="shared" si="2"/>
        <v>1.4876230000000046E-2</v>
      </c>
      <c r="BW9" s="1">
        <f t="shared" si="2"/>
        <v>1.6587809000000231E-2</v>
      </c>
      <c r="BX9" s="1">
        <f t="shared" si="2"/>
        <v>2.9893811000000214E-2</v>
      </c>
      <c r="BY9" s="1">
        <f t="shared" si="2"/>
        <v>3.9298425999999997E-2</v>
      </c>
      <c r="BZ9" s="1">
        <f t="shared" si="2"/>
        <v>2.9225148000000312E-2</v>
      </c>
      <c r="CA9" s="1">
        <f t="shared" si="2"/>
        <v>4.8662845000000177E-2</v>
      </c>
      <c r="CB9" s="1">
        <f t="shared" si="2"/>
        <v>4.3184082999999873E-2</v>
      </c>
      <c r="CC9" s="1">
        <f t="shared" si="2"/>
        <v>7.6937129999996579E-3</v>
      </c>
      <c r="CD9" s="1">
        <f t="shared" si="2"/>
        <v>9.3286039999997961E-3</v>
      </c>
      <c r="CE9" s="30">
        <f t="shared" si="2"/>
        <v>9.0823399999999666E-3</v>
      </c>
      <c r="CF9" s="30">
        <f t="shared" si="2"/>
        <v>3.1408486999999763E-2</v>
      </c>
      <c r="CG9" s="30">
        <f t="shared" si="2"/>
        <v>2.5019399999999914E-2</v>
      </c>
      <c r="CH9" s="31">
        <f t="shared" si="2"/>
        <v>2.7219089999999779E-2</v>
      </c>
      <c r="CN9" s="1">
        <f t="shared" ref="CN9:DK9" si="3">CN1-SUM(CN3:CN8)</f>
        <v>1.9001742000000002E-2</v>
      </c>
      <c r="CO9" s="1">
        <f t="shared" si="3"/>
        <v>1.3610873999999981E-2</v>
      </c>
      <c r="CP9" s="1">
        <f t="shared" si="3"/>
        <v>8.2062260000000109E-3</v>
      </c>
      <c r="CQ9" s="1">
        <f t="shared" si="3"/>
        <v>7.4391369999999984E-3</v>
      </c>
      <c r="CR9" s="1">
        <f t="shared" si="3"/>
        <v>1.0036443999999999E-2</v>
      </c>
      <c r="CS9" s="1">
        <f t="shared" si="3"/>
        <v>9.3152190000000135E-3</v>
      </c>
      <c r="CT9" s="1">
        <f t="shared" si="3"/>
        <v>8.1381399999999882E-3</v>
      </c>
      <c r="CU9" s="1">
        <f t="shared" si="3"/>
        <v>7.1587750000000061E-3</v>
      </c>
      <c r="CV9" s="1">
        <f t="shared" si="3"/>
        <v>6.4236149999999936E-3</v>
      </c>
      <c r="CW9" s="1">
        <f t="shared" si="3"/>
        <v>7.067414000000001E-3</v>
      </c>
      <c r="CX9" s="1">
        <f t="shared" si="3"/>
        <v>7.5011009999999892E-3</v>
      </c>
      <c r="CY9" s="1">
        <f t="shared" si="3"/>
        <v>7.5339009999999956E-3</v>
      </c>
      <c r="CZ9" s="1">
        <f t="shared" si="3"/>
        <v>9.8100129999999994E-3</v>
      </c>
      <c r="DA9" s="1">
        <f t="shared" si="3"/>
        <v>1.4867409999999998E-3</v>
      </c>
      <c r="DB9" s="1">
        <f t="shared" si="3"/>
        <v>3.5013384900407299E-3</v>
      </c>
      <c r="DC9" s="1">
        <f t="shared" si="3"/>
        <v>4.1609280000000012E-3</v>
      </c>
      <c r="DD9" s="1">
        <f t="shared" si="3"/>
        <v>2.4772259999999956E-3</v>
      </c>
      <c r="DE9" s="1">
        <f t="shared" si="3"/>
        <v>1.4396542307692356E-3</v>
      </c>
      <c r="DF9" s="1">
        <f t="shared" si="3"/>
        <v>1.6716140000000018E-3</v>
      </c>
      <c r="DG9" s="1">
        <f t="shared" si="3"/>
        <v>1.8101195999999986E-2</v>
      </c>
      <c r="DH9" s="1">
        <f t="shared" si="3"/>
        <v>3.6204972141187147E-2</v>
      </c>
      <c r="DI9" s="30">
        <f t="shared" si="3"/>
        <v>5.2081595594550251E-2</v>
      </c>
      <c r="DJ9" s="30">
        <f t="shared" si="3"/>
        <v>4.4756875000000029E-2</v>
      </c>
      <c r="DK9" s="30">
        <f t="shared" si="3"/>
        <v>6.1335003999999999E-2</v>
      </c>
      <c r="DL9" s="31">
        <f>[1]DataWeight!$HD29</f>
        <v>7.4239607000000013E-2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2021-03-28T19:54:45Z</dcterms:modified>
</cp:coreProperties>
</file>